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52" yWindow="12" windowWidth="14436" windowHeight="12132"/>
  </bookViews>
  <sheets>
    <sheet name="Tablica 1" sheetId="5" r:id="rId1"/>
    <sheet name="Tablica 2" sheetId="4" r:id="rId2"/>
  </sheets>
  <definedNames>
    <definedName name="_xlnm._FilterDatabase" localSheetId="0" hidden="1">'Tablica 1'!$A$2:$C$25</definedName>
    <definedName name="_xlnm.Print_Area" localSheetId="0">'Tablica 1'!$A$1:$E$360</definedName>
    <definedName name="_xlnm.Print_Area" localSheetId="1">'Tablica 2'!$A$1:$G$12</definedName>
  </definedNames>
  <calcPr calcId="145621"/>
</workbook>
</file>

<file path=xl/calcChain.xml><?xml version="1.0" encoding="utf-8"?>
<calcChain xmlns="http://schemas.openxmlformats.org/spreadsheetml/2006/main">
  <c r="E92" i="5" l="1"/>
  <c r="E91" i="5"/>
  <c r="E93" i="5" l="1"/>
  <c r="E87" i="5"/>
  <c r="E49" i="5"/>
  <c r="E18" i="5"/>
</calcChain>
</file>

<file path=xl/sharedStrings.xml><?xml version="1.0" encoding="utf-8"?>
<sst xmlns="http://schemas.openxmlformats.org/spreadsheetml/2006/main" count="728" uniqueCount="393">
  <si>
    <t>Доставка и монтаж на моноблок със задно оттичане</t>
  </si>
  <si>
    <t>Доставка и монтаж на тоалетна чиния със задно оттичане с казанче</t>
  </si>
  <si>
    <t>Демонтаж на отоплителни тела</t>
  </si>
  <si>
    <t>Доставка и монтаж на винтил с термоглава с ракор</t>
  </si>
  <si>
    <t>Доставка и монтаж на секретен кран ъглов с връзка за Pex/Al</t>
  </si>
  <si>
    <t>Доставка и монтаж автоматичен обезвъздушител 1/2"</t>
  </si>
  <si>
    <t>Демонтаж на тръби и проводници</t>
  </si>
  <si>
    <t>Демонтаж на съществуващи електро-инсталации</t>
  </si>
  <si>
    <t>Демонтаж аплик или плафонер</t>
  </si>
  <si>
    <t>Демонтаж на ключове, контакти и кутии</t>
  </si>
  <si>
    <t>Демонтаж на луминесцентни лампи до 3х80 W</t>
  </si>
  <si>
    <t>Демонтаж на разпределително ел.табло</t>
  </si>
  <si>
    <t xml:space="preserve">Измерване на преходното съпротивление на заземителни и мълниеносни инсталации </t>
  </si>
  <si>
    <t>точка</t>
  </si>
  <si>
    <t>Доставка и полагане на крайни разпределителни муфи</t>
  </si>
  <si>
    <t>Направа и монтаж на сухи кабелни глави по силови кабели с напрежение до 10 КВ - сечение 35 мм2</t>
  </si>
  <si>
    <t>Доставка и монтаж на трифазен контакт</t>
  </si>
  <si>
    <t>Доставка и монтаж на ключове и контакти за скрита инсталация</t>
  </si>
  <si>
    <t>Доставка и монтаж на ключове и контакти за открита инсталация</t>
  </si>
  <si>
    <t>Доставка и монтаж на пендел, аплик или плафониера</t>
  </si>
  <si>
    <t>Доставка и монтаж на противовлажно осветително тяло</t>
  </si>
  <si>
    <t>Доставка и монтаж на лумин.осветителен блок 4х18W за открит монтаж</t>
  </si>
  <si>
    <t>Доставка и монтаж на контактор 10А</t>
  </si>
  <si>
    <t>Доставка и монтаж на гръмоотводни прътове до 4 м.</t>
  </si>
  <si>
    <t>Доставка и монтаж на кабелен канал 20/40</t>
  </si>
  <si>
    <t>Рязане асфалтобетонова ностилка и заливане фуги с течен битум</t>
  </si>
  <si>
    <t>Разбиване асфалтобетонова настилка с дебелина до 10см</t>
  </si>
  <si>
    <t>Доставка и полагане битуминизирана баластра за път -6см</t>
  </si>
  <si>
    <t>Доставка и полагане плътен асфалтобетон за път -4см</t>
  </si>
  <si>
    <t>Доставка и монтаж на моноблок с долно оттичане</t>
  </si>
  <si>
    <t>мсм</t>
  </si>
  <si>
    <t>Боядисване по гладки стени с киселиноустойчива боя, двукратно</t>
  </si>
  <si>
    <t>Доставка и монтаж на поцинкована мрежа с височина 2 м по съществуващи колове</t>
  </si>
  <si>
    <t>Изсичане и изкореняване на млада гора и храсти при дебелина на дърветата до 10см - ръчно</t>
  </si>
  <si>
    <t>Доставка и полагане на геотекстил 2,5 кг/м2 и крепежи</t>
  </si>
  <si>
    <t>Доставка и полагане на полиетилен по под</t>
  </si>
  <si>
    <t>Доставка и монтаж на набъбваща лента за хидроизолиране на връзката между плоча и стени</t>
  </si>
  <si>
    <t>Полагане на геотекстил 2 кг/м2 в/у армирана замазка(за поливане с/у съсъхване)</t>
  </si>
  <si>
    <t>Демонтаж на метални изделия</t>
  </si>
  <si>
    <t>Направа ограда от стоманобетонови колове тип "кльон", поцинкована мрежа вбетонирана в долния край и 2реда бодлива тел, с височина 2 м.</t>
  </si>
  <si>
    <t>Демонтаж и повторен монтаж на климатик - преместване на вътрешно и външно тяло и профилактика</t>
  </si>
  <si>
    <t>Разваляне на облицовки от фаянсови, теракотни или др.плочки на разтвор/лепило</t>
  </si>
  <si>
    <t>Доставка и монтаж на растерен окачен таван с пана 600/600, минералноватни</t>
  </si>
  <si>
    <t>Направа на водоустойчиво еластично покритие</t>
  </si>
  <si>
    <t xml:space="preserve">Минизиране на улуци и водосточни тръби </t>
  </si>
  <si>
    <t>Доставка и монтаж на разклонителна кутия с капак</t>
  </si>
  <si>
    <t>Доставка и монтаж на лумин.осветителен блок 4х18W, вграден, за окачен таван</t>
  </si>
  <si>
    <t>Електроснабдяване на обект с генератор (~3кW,бензин)</t>
  </si>
  <si>
    <t>%</t>
  </si>
  <si>
    <t xml:space="preserve">Силикониране на стъкла </t>
  </si>
  <si>
    <t>Доставка и полагане на водоплътен  бетон В25 - W 0.4</t>
  </si>
  <si>
    <t>Доставка и полагане на нестандартна скална маса, включително уплътняване</t>
  </si>
  <si>
    <t>Доставка и монтаж на бодлива тел</t>
  </si>
  <si>
    <t>Доставка и монтаж на оградни колове 12х12х250 см</t>
  </si>
  <si>
    <t>Демонтаж на предстенна обшивка от гипсокартон вкл. конструкция</t>
  </si>
  <si>
    <t>Използване услугите на автовишка</t>
  </si>
  <si>
    <t>Демонтаж  антигонови скоби</t>
  </si>
  <si>
    <t>Демонтаж пускател</t>
  </si>
  <si>
    <t>Доставка и монтаж на подово ел.табло 15 КVА  (минимална конфигурация)</t>
  </si>
  <si>
    <t>Демонтаж на канални РVС тръби до  ø110</t>
  </si>
  <si>
    <t>Доставка и монтаж на PVC коляно  ø110</t>
  </si>
  <si>
    <t>Доставка и монтаж на тройник  ø110- ø110,  ø50- ø110</t>
  </si>
  <si>
    <t>Доставка и полагане на тръби PVC до  ø32 мм открито по стени</t>
  </si>
  <si>
    <t>Привързване към съоръжения на кабел с  ø до 16 мм2</t>
  </si>
  <si>
    <t>Доставка и монтаж на гръмоотводни уредби  - мрежа от бет.стомана  ø 8</t>
  </si>
  <si>
    <t>Предлагана отстъпка в %</t>
  </si>
  <si>
    <t>Нанасяне на адхезионен слой върху бетона - бетонконтакт</t>
  </si>
  <si>
    <t>Доставка и монтаж на прожектор  с 10 светодиода LED 10X1 W  IP44  230/50Hz</t>
  </si>
  <si>
    <t>Направа на улеи от готови елементи с решетка</t>
  </si>
  <si>
    <t>Полагане на саморазливна киселинноустойчива пенополиуретанова настилка</t>
  </si>
  <si>
    <t>Нанасяне на боя за студено поцинковане 120 микрона</t>
  </si>
  <si>
    <t>Доставка и монтаж на водосточна воронка ф110</t>
  </si>
  <si>
    <t>Лабораторна проверка на заваръчни шевове</t>
  </si>
  <si>
    <t>Доставка и монтаж на скоби за PVC Ф110</t>
  </si>
  <si>
    <t>ТАБЛИЦА № 2: Показатели за изготвяне на единична цена</t>
  </si>
  <si>
    <t>Ед. мярка</t>
  </si>
  <si>
    <t>Допълнителни разходи за труд</t>
  </si>
  <si>
    <t>Допълнителни разходи за механизация</t>
  </si>
  <si>
    <t>Доставно-складови разходи</t>
  </si>
  <si>
    <t>Печалба</t>
  </si>
  <si>
    <t>лева/човекочас</t>
  </si>
  <si>
    <t>Пределна ед. цена, лева без ДДС</t>
  </si>
  <si>
    <t>№</t>
  </si>
  <si>
    <t>Видове работи</t>
  </si>
  <si>
    <t>м2</t>
  </si>
  <si>
    <t>Изсичане и изкореняване на единични дървета с диаметър до 45см</t>
  </si>
  <si>
    <t>бр.</t>
  </si>
  <si>
    <t>м3</t>
  </si>
  <si>
    <t>Изкоп с шир. от 0,60 до 1.20 м. и дълб. до 2,00м. при ремонти</t>
  </si>
  <si>
    <t>Изкоп машинен с багер в земни почви</t>
  </si>
  <si>
    <t xml:space="preserve">Изкоп машинен в скални почви </t>
  </si>
  <si>
    <t xml:space="preserve">Изкоп ръчно с къртач в скални почви </t>
  </si>
  <si>
    <t xml:space="preserve">Обратно засипване и уплътняване в земни почви, 70%машинно и 30% ръчно </t>
  </si>
  <si>
    <t xml:space="preserve">Обратно засипване и уплътняване в скални почви, 70%машинно и 30% ръчно </t>
  </si>
  <si>
    <t xml:space="preserve">Направа и разваляне на насип за отбивна дига при водохващане, 70% машинно и 30% ръчно </t>
  </si>
  <si>
    <t>т</t>
  </si>
  <si>
    <t xml:space="preserve">Защитно опаковане на апаратура в помещения с полиетилен </t>
  </si>
  <si>
    <t>Почистване на помещения преди предаване</t>
  </si>
  <si>
    <t>Направа и разваляне на кофраж за колони с височина до 4м при ремонти</t>
  </si>
  <si>
    <t>Направа и разваляне на кофраж за стълби в съществуващи сгради</t>
  </si>
  <si>
    <t xml:space="preserve"> кг</t>
  </si>
  <si>
    <t>кг</t>
  </si>
  <si>
    <t>Доставка и полагане на армиран бетон В20 с бетонпомпа</t>
  </si>
  <si>
    <t xml:space="preserve">Просичане на отвори в стоманобетонови стени и плочи при дебелина до 30 см ръчно </t>
  </si>
  <si>
    <t>м</t>
  </si>
  <si>
    <t>Демонтаж на ламаринена обшивка</t>
  </si>
  <si>
    <t>Силиконизиране на профили и обшивки</t>
  </si>
  <si>
    <t xml:space="preserve"> м3</t>
  </si>
  <si>
    <t>Направа на цокъл от гранитогрес h=8 см</t>
  </si>
  <si>
    <t>Изчукване, сваляне и почистване на повърхности от стара мазилка</t>
  </si>
  <si>
    <t>Гланцирана циментова замазка – 2 см. при ремонт</t>
  </si>
  <si>
    <t>Пердашена армирана замазка – 4 см.</t>
  </si>
  <si>
    <t>Полимерна хидроизолационна замазка</t>
  </si>
  <si>
    <t>Подова замазка с перлитобетон  - 4 см.</t>
  </si>
  <si>
    <t>Грундиране на подове при ремонти</t>
  </si>
  <si>
    <t>Направа на холкер</t>
  </si>
  <si>
    <t>Демонтиране на стъкла от врати и прозорци, витрини, оберлихти и други подобни на дървени или метални рамки</t>
  </si>
  <si>
    <t xml:space="preserve">Почистване на маджуна без сваляне на стъклата </t>
  </si>
  <si>
    <t>за 10 м</t>
  </si>
  <si>
    <t>Маджуниране и шлайфане на стари шпакловани стени</t>
  </si>
  <si>
    <t>Грундиране с готов грунд върху мазилка</t>
  </si>
  <si>
    <t>Блажно боядисване по варови и гипсови повърхности двукратно</t>
  </si>
  <si>
    <t>Блажна боя по дървена боядисана дограма, еднократно</t>
  </si>
  <si>
    <t>Варосване на стени и тавани</t>
  </si>
  <si>
    <t>Варово боядисване по стари фасади от скеле или стълба</t>
  </si>
  <si>
    <t>Постно пребоядисване по варови мазилки на стари фасади</t>
  </si>
  <si>
    <t xml:space="preserve">Боядисване с латекс двукратно </t>
  </si>
  <si>
    <t>Сваляне (разлепване) на тапети</t>
  </si>
  <si>
    <t>Стъргане на блажна боя по дървени или метални плоскости</t>
  </si>
  <si>
    <t xml:space="preserve">Стъргане на латексови бои по тавани, стени и фасади </t>
  </si>
  <si>
    <t>Защитно покриване на врати, прозорци и мебели преди боядисване</t>
  </si>
  <si>
    <t>Противоплесенна обработка на стени</t>
  </si>
  <si>
    <t>Доставка и монтаж на комарник</t>
  </si>
  <si>
    <t>Обработка и инжектиране на пукнатини и фуги по стени и под с полимерни смоли и бетонозаместващи  материали за спиране на течове</t>
  </si>
  <si>
    <t>Заварка на пукната тръба (монтирана) с дължина на заварката до 20 см от страната на стената</t>
  </si>
  <si>
    <t>Смяна на кран, канелка или фонтанка до 1 1/4"</t>
  </si>
  <si>
    <t>Смяна на кран, канелка или фонтанка до 2 1/2"</t>
  </si>
  <si>
    <t>Доставка и монтаж на душ-комплект</t>
  </si>
  <si>
    <t>Доставка и монтаж на водомери за студена вода 3/4" - 5 м3/час</t>
  </si>
  <si>
    <t>Доставка и монтаж на водомери за топла вода 3/4" - 5 м3/час</t>
  </si>
  <si>
    <t>Демонтаж на бойлер за битови нужди</t>
  </si>
  <si>
    <t>Доставка и монтаж на мини ъглов кран 1/2"-3/4"</t>
  </si>
  <si>
    <t>за 1 м.</t>
  </si>
  <si>
    <t>Доставка и монтаж на скоби за тръби по 1"</t>
  </si>
  <si>
    <r>
      <rPr>
        <b/>
        <sz val="11"/>
        <rFont val="Calibri"/>
        <family val="2"/>
        <charset val="204"/>
      </rPr>
      <t>1,0 %</t>
    </r>
  </si>
  <si>
    <r>
      <rPr>
        <b/>
        <sz val="11"/>
        <rFont val="Calibri"/>
        <family val="2"/>
        <charset val="204"/>
      </rPr>
      <t>50,0 %</t>
    </r>
  </si>
  <si>
    <r>
      <rPr>
        <b/>
        <sz val="11"/>
        <rFont val="Calibri"/>
        <family val="2"/>
        <charset val="204"/>
      </rPr>
      <t>14,0 %</t>
    </r>
  </si>
  <si>
    <t>Доставка и полагане za nаправа подложка от пясък, включително уплътняване</t>
  </si>
  <si>
    <t>Натоварване и извозване на строителни отпадъци на депо</t>
  </si>
  <si>
    <t>Ръчно приготвяне и полагане на армиран бетон В20 за основи, фундаменти, стълбища, настилки, плочи, плочи с наклон и др</t>
  </si>
  <si>
    <t>Направа и монтаж на стоманобетонов капак за шахта, със заключалка с размери до 1,50/1,50м</t>
  </si>
  <si>
    <t>Разбиване на бетон/стоманобетон механизирано с къртач</t>
  </si>
  <si>
    <t xml:space="preserve">Замонолитване към съществуваща монтажна конструкция - пробиване на отвори с диаметър до 18 мм, дълбочина 25 см, замонолитване на анкери с полимерен разтвор </t>
  </si>
  <si>
    <t>Направа на тухлена зидария с единични и/или четворка тухли</t>
  </si>
  <si>
    <t xml:space="preserve">Направа на зидария от газобетонни блокчета с размери до 600 / 250 / 125мм </t>
  </si>
  <si>
    <t>Разваляне на тухлена, каменна или газобетонна зидария</t>
  </si>
  <si>
    <t xml:space="preserve">Фугировка на президана, надзидана тухлена, каменна или газобетонна зидария </t>
  </si>
  <si>
    <t>Покриване с керемиди тип "Мизия" върху летви, дъсчена обшивка или бетон</t>
  </si>
  <si>
    <t>Покриване с керемиди върху летви, дъсчена обшивка или бетон</t>
  </si>
  <si>
    <t>Покриване с битумни керемиди върху  летви, дъсчена обшивка или бетон</t>
  </si>
  <si>
    <t>Препокриване с капаци на била, бордове и ръбове</t>
  </si>
  <si>
    <t>Демонтаж на водосточно казанче</t>
  </si>
  <si>
    <t>Демонтаж на улуци и водосточни тръби</t>
  </si>
  <si>
    <t>Направа и разваляне на вътрешно тръбно скеле</t>
  </si>
  <si>
    <t xml:space="preserve">Направа и разваляне на фасадно скеле </t>
  </si>
  <si>
    <t>Демонтаж на покривна конструкция, включително изнасяне на материала</t>
  </si>
  <si>
    <t>Разваляне на дървена обшивка</t>
  </si>
  <si>
    <t>Доставка и монтаж на РVС лайсни за ръбове и ъгли</t>
  </si>
  <si>
    <t>Демонтаж на окачен таван</t>
  </si>
  <si>
    <t>Доставка и монтаж на растерен окачен таван с пана 600/600 от поликарбонат 8мм</t>
  </si>
  <si>
    <t>Торкретиране на бетонни повърхности със сваляне на повърхностния слой на бетона до 5мм и дебелина на торкрета 30мм</t>
  </si>
  <si>
    <t>Демонтаж на балатум, мокет, паркет, вкл. Почистване</t>
  </si>
  <si>
    <t>Доставка и монтаж на алуминиеви лайсни за ръбове и ъгли</t>
  </si>
  <si>
    <t>Ремонт на мозайка по стъпала</t>
  </si>
  <si>
    <t>Ремонт на мозайка по под</t>
  </si>
  <si>
    <t>Разбиване на циментова армирана/неармирана замазка 10см механизирано</t>
  </si>
  <si>
    <t>Пердашена циментова замазка по стени, подове, тавани, тераси, покриви и др. – 4 см.</t>
  </si>
  <si>
    <t>Направа на изравнителна шпакловка</t>
  </si>
  <si>
    <t>Саморазливна настилка по подове</t>
  </si>
  <si>
    <t>Водоизолираща настилка (мазилка) за 1 мм</t>
  </si>
  <si>
    <t xml:space="preserve">Подмяна или остъкляване с 4 мм стъкла върху дървени рамки, подвижни или неподвижни метални рамки, вкл.укрепващи планки </t>
  </si>
  <si>
    <t>Почистване на маджуна без запазване стъклата на дървени или метални рамки</t>
  </si>
  <si>
    <t>Грундиране на стоманени повърхности</t>
  </si>
  <si>
    <t>Боядисване с вододисперсни бои, външно или вътрешно</t>
  </si>
  <si>
    <t>Изработка, доставка и монтаж на място на предпазен парапет, лек тип(до 10 кг/м)</t>
  </si>
  <si>
    <t>Изработка, доставка и монтаж на метална стълба, пасарелка с парапет</t>
  </si>
  <si>
    <t>Доставка и монтаж на розетка-топка за воронкa Ø 100</t>
  </si>
  <si>
    <t xml:space="preserve">Доставка и монтаж пластмасови, поцинковани профили с мрежа за оформяне на ръбове при външна топлоизолация </t>
  </si>
  <si>
    <t>Демонтаж на покривна топлоизолация и хидроизолация с просичане до 4 пласта</t>
  </si>
  <si>
    <t>Почистване и обработка на пукнатини с цименто-полимерен запълнител</t>
  </si>
  <si>
    <t>Демонтиране на тръби и фитинги при съществуващи водопроводи до 2 1/2"</t>
  </si>
  <si>
    <t xml:space="preserve">Демонтиране на водомери за студена и топла вода </t>
  </si>
  <si>
    <t>Доставка и монтаж на ел. бойлер  80л за топла вода без налягане, битови нужди</t>
  </si>
  <si>
    <t>Доставка и монтаж на ел. бойлер  120л за топла вода без налягане, битови нужди</t>
  </si>
  <si>
    <t>Подмяна на PVC тръби немуфирани тип 100  ø110</t>
  </si>
  <si>
    <t>Подмяна на PVC тръби немуфирани тип 100  ø50</t>
  </si>
  <si>
    <t>Демонтаж на тоалетна,кухненска мивки, батерии, тоалетна чиния, казанче и др.</t>
  </si>
  <si>
    <t>Доставка и полагане на гофрирани тръби до  ø 23 мм</t>
  </si>
  <si>
    <t>Доставка и монтаж на кабелни глави за кабели с медни или алуминиеви жила - напрежение 1 КВ - вътрешни/външни със сечение до 35 мм2</t>
  </si>
  <si>
    <t>Доставка и монтаж на влагозащитени фалтови табла 0,5 м2  15 КVА - 30 KVA  (минимална конфигурация)</t>
  </si>
  <si>
    <t>Доставка и монтаж на влагозащитени табла 0,5 м2   (минимална конфигурация)</t>
  </si>
  <si>
    <t>Доставка и монтаж на бетонови тухли с пластмасова подложка под гръмоотводна скара</t>
  </si>
  <si>
    <t>Доставка и монтаж на заземление от поцинкована шина 4/40 мм</t>
  </si>
  <si>
    <t>Доставка и набиване на оземителен кол поцинкован 3 м 5/63/63</t>
  </si>
  <si>
    <t>Разваляне и възстановяване паважна и тротоарна настилка</t>
  </si>
  <si>
    <t>Демонтаж на настилка от тротоарни плочи</t>
  </si>
  <si>
    <t>Укрепване плътно и разкрепване изкоп в земна почва с ширина до 6 м и дълбочина до 4 м</t>
  </si>
  <si>
    <t>Превоз излишни земни маси на депо с механизирано натоварване</t>
  </si>
  <si>
    <t>Преместване на метални шкафове, бюра и други обемни мебели при ремонти</t>
  </si>
  <si>
    <t>Събиране и извозване на отпадъци в чували</t>
  </si>
  <si>
    <t>Направа и разваляне на кофраж за дюкери, кръгли отвори, качулкообразни канали, включително и кръжила за всички сечения и наклони</t>
  </si>
  <si>
    <t>Направа и разваляне на кофраж за плочи и греди, стени, канали, парапети, опорни блокове, корнизи и др. подобни</t>
  </si>
  <si>
    <t>Изработка и монтаж на армировка и мрежа при дебелина до 5 мм</t>
  </si>
  <si>
    <t>Изработка и монтаж на армировка ø 50 мм</t>
  </si>
  <si>
    <t xml:space="preserve">Лакиране на дървени и стоманени повърхности </t>
  </si>
  <si>
    <t>Блажна боя по дървени и метални повърхности, двукратно</t>
  </si>
  <si>
    <t>Влагоустоичива  защитна боя по метални повърхности (двукратно)</t>
  </si>
  <si>
    <t>Почистване на повърхности чрез пясъкоструене</t>
  </si>
  <si>
    <t xml:space="preserve">Почистване на повърхности чрез хидробластиране и кварцов пясък с налягане 500 атм. </t>
  </si>
  <si>
    <t>Почистване на повърхности с метална четка (ръчно)</t>
  </si>
  <si>
    <t>Стъргане на стара постна боя по стени, тавани,фасади</t>
  </si>
  <si>
    <t>Боядисване на фасади с фасаген, двукратно</t>
  </si>
  <si>
    <t>Боядисване на фасади с акрилатни бои, двукратно</t>
  </si>
  <si>
    <t>Доставка и монтаж на водобрани от АІ ламарина b=25 см, включително подложка от топлоизолация</t>
  </si>
  <si>
    <t>Доставка и монтаж на подпрозоречни плотове от РVС b=20 см, включително подложка от топлоизолация</t>
  </si>
  <si>
    <t>Доставка и монтаж на алуминиеви щори, хоризонтални</t>
  </si>
  <si>
    <t>Почистване и обработка на фуга между панели с полиуретанова пяна, силикон</t>
  </si>
  <si>
    <t>Доставка и монтаж на брава с патронник и дръжки</t>
  </si>
  <si>
    <t xml:space="preserve">Демонтиране на прозорци и врати с каса </t>
  </si>
  <si>
    <t>Доставка и монтаж на смесителна батерия-стояща или стенна</t>
  </si>
  <si>
    <t>Вътрешна водопроводна инсталация от полипропиленови тръби за студена/топла вода от  ø25 до  ø40</t>
  </si>
  <si>
    <t>Доставка и монтаж на PPR тръби с Al вложка  ø16-ø25мм</t>
  </si>
  <si>
    <t>Демнотаж на лампени и контактни излази с тръби</t>
  </si>
  <si>
    <t>Доставка и полагане на стоманени тръби до 2" и изтегляне на ел. проводник</t>
  </si>
  <si>
    <t>Доставка и полагане на сигнална лента</t>
  </si>
  <si>
    <t>Доставка и полагане на  ел. проводник СВТ 3 х 4 + 2,5 мм2</t>
  </si>
  <si>
    <t>Доставка и полагане на  ел. проводник СВТ 3 х 2,5 мм2</t>
  </si>
  <si>
    <t>Доставка и полагане на  ел. проводник СВТ 3 х 1,5 мм2</t>
  </si>
  <si>
    <t xml:space="preserve">Доставка и монтаж навитлов или автоматичен предпазител 25 А </t>
  </si>
  <si>
    <t>Доставка и монтаж на трифазен контакт, противовлажен</t>
  </si>
  <si>
    <t>Направа ограда от стоманени/стоманобетонни колове и бодлива тел, поицинкована мрежа, метални пана вбетонирана или не в долния край с височина  2 м</t>
  </si>
  <si>
    <t>Анкериране на метални изделия към бетонна конструкция(за бр.анкер)</t>
  </si>
  <si>
    <t>Изработка, доставка и монтаж на стоманени конструкции</t>
  </si>
  <si>
    <t xml:space="preserve">Хидроизолация с два пласта  АРР мембрана - първи пласт 4кг/м2 с полиестер 170гр/м2 и втори пласт 4,5кг/м2 с полиестер 170гр/м2.,  с минерална посипка за втория пласт  на газопламъчно залепване,  вкл. грундиране с битумен грунд   </t>
  </si>
  <si>
    <t>Доставка и монтаж на врата шпервана с касата - до 29 см</t>
  </si>
  <si>
    <t>Транспортни разходи</t>
  </si>
  <si>
    <t>лева/км</t>
  </si>
  <si>
    <t xml:space="preserve">Обща предлагана отстъпка, приложима за всяка позиция от  Ценовата таблица </t>
  </si>
  <si>
    <t>Пределна стойност</t>
  </si>
  <si>
    <t>ТАБЛИЦА № 1: единични цени  за строително-монтажни работи</t>
  </si>
  <si>
    <t>Предлагани параметри</t>
  </si>
  <si>
    <t>Средна часова ставка*</t>
  </si>
  <si>
    <t>Уплътняване на земната основа с ръчна трамбовка с дебелина на слоя 10см</t>
  </si>
  <si>
    <t>Покриване с вълнообразна поцинкована ламарина, мин. профил 19/76, мин. дебелина 0.5мм</t>
  </si>
  <si>
    <t>Покриване с гладка поцинкована ламарина, мин. дебелина 0.5мм</t>
  </si>
  <si>
    <t>Доставка и монтаж на улуци от PVC, с разгъвка 280мм</t>
  </si>
  <si>
    <t>Доставка и монтаж на водосточни тръби от PVC ф100</t>
  </si>
  <si>
    <t>Доставка и монтаж на водосточно казанче от PVC ф100</t>
  </si>
  <si>
    <t>Доставка и монтаж на коминна розетка ф130</t>
  </si>
  <si>
    <t xml:space="preserve">Пренареждане на стар дървен паркет </t>
  </si>
  <si>
    <t xml:space="preserve">Облицовка с фаянсови плочки на разтвор или лепило по стени на фуга 2 мм </t>
  </si>
  <si>
    <t xml:space="preserve">Облицовка с теракотни плочки на разтвор или лепило по стени на фуга 2 мм </t>
  </si>
  <si>
    <t xml:space="preserve">Облицовка с гранитогрес на разтвор или лепило по стени на фуга 2 мм </t>
  </si>
  <si>
    <t>Подмяна на теракотни плочки, включително изваждане на старата, почистване на основата и фугиране</t>
  </si>
  <si>
    <t>Подмяна на фаянсови плочки, включително изваждане на старата, почистване на основата и фугиране</t>
  </si>
  <si>
    <t>Подмяна на плочки гранитогрес, включително изваждане на старата, почистване на основата и фугиране</t>
  </si>
  <si>
    <t>Полагане на хидроизолация от един пласт битумна мушама 4 кг/м2 на газопламъчно залепване</t>
  </si>
  <si>
    <t>Полагане на пародренажна  мембрана с армировка от фибростъкло и перфорация по цялата повърхност</t>
  </si>
  <si>
    <t xml:space="preserve">Покриване с нерендосани иглолистни или широколистни дъски с дебелина 2.5см. със застъпване </t>
  </si>
  <si>
    <t>Доставка и монтаж на поцинковани улуци с мин. разгъвка 280мм, дебелина 0.5мм (демонтажа е включен в цената)</t>
  </si>
  <si>
    <t>Доставка и монтаж на водосточна тръба ф100 от поцинкована ламарина с дебелина 0.5мм (демонтажът е включен в цената)</t>
  </si>
  <si>
    <t>Доставка и монтаж на водосточно казанче от поцинкована ламарина ф100, дебелина 0.5мм</t>
  </si>
  <si>
    <t>Доставка и монтаж на безшевни водосточни тръби ф100 от поцинкована ламарина,  дебелина 0.55мм</t>
  </si>
  <si>
    <t>Обшивка на фуга с ламарина дебелина 0.5 - 0.55мм, с PVC покритие</t>
  </si>
  <si>
    <t>Направа на дървена обшивка по покрив за керемиди от нерендоснаи иглолистни и/или широколистни дъски с дебелина 3 см</t>
  </si>
  <si>
    <t>Направа на дървена обшивка за стрехи, стени, тавани и др. на сгради от рендосани иглолистни дъски с дебелина 2.7см</t>
  </si>
  <si>
    <t>Доставка и монтаж на челна рендосана дъска от иглолистен материал дебелина 3см</t>
  </si>
  <si>
    <t>Демонтаж и монтаж на дюшеме иглолистно, с дебелина на дъските дебелина 5см</t>
  </si>
  <si>
    <t>Изкърпване на вътрешни варови мазилки по стени и тавани, с дебелина дебелина 2.5см</t>
  </si>
  <si>
    <t xml:space="preserve">Изкърпване мазилка по канали, врати и прозорци, с дебелина дебелина 2.5см </t>
  </si>
  <si>
    <t>Изкърпване на външна мазилка по тавани, стрехи, дъна на балкони и под, дебелина 2.5см</t>
  </si>
  <si>
    <t>Изкърпване на водоплътна външна гладка мазилка, с дебелина дебелина 3см</t>
  </si>
  <si>
    <t>Изкърпване на външна гладка вароциментна мазилка, с дебелина дебелина 3см</t>
  </si>
  <si>
    <t>Изкърпване на външна пръскана циментова мазилка, с дебелина дебелина 3см</t>
  </si>
  <si>
    <t>Изкърпване на външна пръскана мазилка с ВЦР над 1 м2, с дебелина дебелина 3см</t>
  </si>
  <si>
    <t>Изкърпване на нахвърлена вароциментна мазилка, с дебелина дебелина 2.5см</t>
  </si>
  <si>
    <t>Изкърпване на външна влачена вароциментна мазилка, с дебелина дебелина 2.5см</t>
  </si>
  <si>
    <t>Изкърпване на външна циментна мазилка, с дебелина дебелина 3см</t>
  </si>
  <si>
    <t>Вътрешна варова мазилка по тухлени или бетонови стени и тавани, с дебелина дебелина 0.5см</t>
  </si>
  <si>
    <t>Вътрешна пръскана мазилка с готова смес, с дебелина дебелина 3см</t>
  </si>
  <si>
    <t>Вътрешна вароперлитова мазилка по стени и тавани, с дебелина дебелина 2.5см</t>
  </si>
  <si>
    <t>Доставка и полагане на готова полимерна вътрешна мазилка, с дебелина дебелина 2см</t>
  </si>
  <si>
    <t>Вътрешна декоративна водоустойчива мазилка, вкл.грундиране, при среден разход , с дебелина дебелина 2см</t>
  </si>
  <si>
    <t>Външна циментна/ варо-циментна мазилка, с дебелина дебелина 3см</t>
  </si>
  <si>
    <t>Доставка и полагане на готова минерална мазилка, с дебелина дебелина 2см</t>
  </si>
  <si>
    <t>Доставка и полагане на готова мозаечна мазилка, с дебелина дебелина 2см</t>
  </si>
  <si>
    <t>Водоплътна външна гладка мазилка, с дебелина дебелина 2.5см</t>
  </si>
  <si>
    <t>Външна пръскана мазилка с готова смес, с дебелина дебелина 2см</t>
  </si>
  <si>
    <t>Препръскване на стара пръскана мазилка с циментен разтвор, с дебелина дебелина 3см</t>
  </si>
  <si>
    <t>Външна релефна мазилка с готова смес, с дебелина дебелина 2см</t>
  </si>
  <si>
    <t>Шпакловка с теракол, с дебелина дебелина 5мм</t>
  </si>
  <si>
    <t>Шпакловка с теракол, с дебелина дебелина 5мм и РVС мрежа</t>
  </si>
  <si>
    <t>Варова шпакловка върху суха мазилка, с дебелина дебелина 5мм</t>
  </si>
  <si>
    <t>Варова шпакловка върху прясна мазилка, с дебелина дебелина 5мм</t>
  </si>
  <si>
    <t>Гипсова шпакловка върху варова мазилка, с дебелина дебелина 5мм</t>
  </si>
  <si>
    <t>Направа на дървена конструкция, вкл. покривна от бичен иглолистен и/или широколистен материал</t>
  </si>
  <si>
    <t>I. ПОДГОТВКА НА СТРОИТЕЛНАТА ПЛОЩАДКА</t>
  </si>
  <si>
    <t>IІ. ЗЕМНИ РАБОТИ</t>
  </si>
  <si>
    <t>IІІ. КОФРАЖНИ РАБОТИ</t>
  </si>
  <si>
    <t>ІV. АРМИРОВЪЧНИ РАБОТИ</t>
  </si>
  <si>
    <t>V. БЕТОНОВИ РАБОТИ</t>
  </si>
  <si>
    <t>VI. ЗИДАРСКИ РАБОТИ</t>
  </si>
  <si>
    <t>VIІ. ПОКРИВНИ РАБОТИ</t>
  </si>
  <si>
    <t>VIІІ. ТЕНЕКИДЖИЙСКИ  РАБОТИ</t>
  </si>
  <si>
    <t>ІX. ДЪРВОДЕЛСКИ РАБОТИ</t>
  </si>
  <si>
    <t>Х. ОБЛИЦОВЪЧНИ РАБОТИ</t>
  </si>
  <si>
    <t>ХI. МАЗАЧЕСКИ  РАБОТИ</t>
  </si>
  <si>
    <t>ХІI. НАСТИЛКИ</t>
  </si>
  <si>
    <t>ХІIІ. СТЪКЛАРСКИ  РАБОТИ</t>
  </si>
  <si>
    <t>ХІV. БОЯДЖИЙСКИ  РАБОТИ</t>
  </si>
  <si>
    <t>ХV. МЕТАЛНА ДОГРАМА И СТОМАНЕНИ КОНСТРУКЦИИ</t>
  </si>
  <si>
    <t>ХVI. ХИДРО И ТОПЛО ИЗОЛАЦИИ</t>
  </si>
  <si>
    <t>ХVIІ. СТОЛАРСКИ  РАБОТИ</t>
  </si>
  <si>
    <t>ХVІIІ. ВОДОПРОВОДИ И КАНАЛИЗАЦИИ</t>
  </si>
  <si>
    <t>ХІX. ОВ и К</t>
  </si>
  <si>
    <t>ХХ. ЕЛЕКТРОИНСТАЛАЦИИ</t>
  </si>
  <si>
    <t>ХХI. ПЪТНИ РАБОТИ</t>
  </si>
  <si>
    <t>Направа на обшивка от поцинкована ламарина мин. 0,5 мм на покриви, бордове на покриви, комини, корнизи, капандури, шахти, калкани и др. вкл. щорцовете</t>
  </si>
  <si>
    <t>Доставка и монтаж на поликарбонатни плоскости (структурни) с дебелина 10 мм с обкрайчващ профил с дебелина 10мм</t>
  </si>
  <si>
    <t>Доставка и полагане на алуминиеви ръбо-охранителни лайсни с ширина 18мм</t>
  </si>
  <si>
    <t>Доставка и полагане на  пластмасова мрежа по стени, колони и  тавани - 145гр/м2</t>
  </si>
  <si>
    <t>Доставка и полагане на рабицова мрежа черна, 0.7 кг/м, Ф на телта/профила: 0.8 мм, размер на оплетката/каре: 13х13 мм , по стени и тавани</t>
  </si>
  <si>
    <t>Изкърпване на гипсови мазилки по стени и тавани, с дебелина до 1см</t>
  </si>
  <si>
    <t xml:space="preserve">Гипсова мазилка по стени и тавани , с дебелина до 1см  </t>
  </si>
  <si>
    <t>Направа полирана обикновена подова мозайка с или без бордюри, мин. дебелина 2см</t>
  </si>
  <si>
    <t>Доставка и монтаж на мозаечни плочи, размери 25х25см</t>
  </si>
  <si>
    <t>Направа на цокъл от мозаечни плочки, h=8см</t>
  </si>
  <si>
    <t>Бетонна подова настилка (10 см), бетон В15 (С 12/15) без армировка</t>
  </si>
  <si>
    <t>Доставка и полагане на полипропиленови фибри в циментова замазка, 0.05 кг/м2, h=4см</t>
  </si>
  <si>
    <t>Настилка от балатум или подобни, с дебелина 1.5мм</t>
  </si>
  <si>
    <t>Настилка от мокет - полипропилен</t>
  </si>
  <si>
    <t>Настилка от ламиниран паркет, дебелина 8мм, клас на износоустойчивост AC4, клас на ползване 32</t>
  </si>
  <si>
    <t>Настилка от теракотни плочи, с размери 33.3х33.3</t>
  </si>
  <si>
    <t>Настилка от гранитогрес, с размери 33.3х33.3</t>
  </si>
  <si>
    <t>Направа на цокъл от киселиноустойчиви плочки h=10 см</t>
  </si>
  <si>
    <t>Доставка и монтиране на двоен стъклопакет 24 мм,  дебелина на стъклото 4мм</t>
  </si>
  <si>
    <t>Подмяна на единични армирани стъкла на метални рамки, дебелина на новите стъкла 6мм</t>
  </si>
  <si>
    <t>Доставка и монтаж на алуминиева дограма с прекъснат термомост, с коефициент на топлопреминаване до 2 W/m2К. Петкамерен профил. Стъклопакет – 24 мм. Две прозрачни флоатни стъкла по 4 мм, дистанционер 16 мм.Топлоизолация – kСП – 2.9 W/m2.K. Шумоизолация – 32 dB. Включително обков.</t>
  </si>
  <si>
    <t>Доставка и монтаж на алуминиева дограма с прекъснат термомост и термопанел. Коефициент на топлопреминаване до 2 W/m2К. Петкамерен профил.  Алуминиев термопанел, с топлопроводимост между 0.85 и 1,36 W/m², Шумоизолация – 29–30 dB. Включително обков.</t>
  </si>
  <si>
    <t>Доставка и монтаж на автомат за затваряне на входна врата, за врата до 70 кг</t>
  </si>
  <si>
    <t>Доставка и монтаж на оградни колове тип "кльон" 12х12х250 см</t>
  </si>
  <si>
    <t>Доставка и монтаж на PVC дограма, с коефициент на топлопреминаване до 1,3 W/(m2K). Петкамерен профил. Стъклопакет – 24 мм. Две прозрачни флоатни стъкла по 4 мм, дистанционер 16 мм.Топлоизолация – kСП – 2.9 W/m2.K. Шумоизолация - 32 dB; Включително обков.</t>
  </si>
  <si>
    <t>Доставка и монтаж на PVC дограма с термопанел. Коефициент на топлопреминаване до 1,3 W/(m2K). Петкамерен профил. PVC термопанел, UV защита на покритието, с топлопроводимост между 1,1 и 1,3 W/m². Шумоизолация – 29–30 dB. Включително обков.</t>
  </si>
  <si>
    <t>Доставка и монтаж на пароотдушници (ТПЕ отдушници с капачки ф75 H=225)</t>
  </si>
  <si>
    <t>Доставка и монтаж на PVC барбакани, размер 100x100 или ф110</t>
  </si>
  <si>
    <t>Полагане на PVC или ТРО мембрана с дебелина 2 мм</t>
  </si>
  <si>
    <t>Външна топлоизолация по стени и тавани с EPS-4см, два пласта лепило за залепване,  мрежа и дюбели, с коефициент на топлопроводимост 0.040 W/mk</t>
  </si>
  <si>
    <t>Външна топлоизолация по стени и тавани с EPS-10см, два пласта лепило за залепване,  мрежа и дюбели, с коефициент на топлопроводимост 0.040 W/mk</t>
  </si>
  <si>
    <t>Външна топлоизолация  по стени и покриви с XPS - 4 см. с два пласта лепило за залепване,  мрежа и дюбели, с коефициент на топлопроводимост 0.035 W/mk</t>
  </si>
  <si>
    <t>Външна топлоизолация  по стени и покриви с XPS - 8 см. с два пласта лепило за залепване,  мрежа и дюбели,с коефициент на топлопроводимост 0.035 W/mk</t>
  </si>
  <si>
    <t>Външна или вътрешна топлоизолация  по стени и покриви от каменна минерална вата б = 50мм,с коефициент на топлопроводимост 0.035 W/mk</t>
  </si>
  <si>
    <t>Обръщане на отвори за врати и прозорци с EPS-2см , включително лепило и мрежа</t>
  </si>
  <si>
    <t>Доставка и монтаж на изолация от микропореста гума с дебелина 9 мм за тръби до  ø 50</t>
  </si>
  <si>
    <t>Доставка и монтаж на подов сифон ф50, рогов със странично оттичане</t>
  </si>
  <si>
    <t>Доставка и монтаж на порцеланов умивалник среден формат с обикновен сифон</t>
  </si>
  <si>
    <t>Доставка и монтаж на комплект кухненска мивка алпака с шкаф с размери 60/100/85</t>
  </si>
  <si>
    <t>Доставка и монтаж на алуминеви глидери h=500мм 170-W</t>
  </si>
  <si>
    <t>Доставка и монтаж на алуминеви глидери h=600мм 197-W</t>
  </si>
  <si>
    <t>Доставка и монтаж на прозоречен аксиален вентилатор  ø300 снабден с предпазна решетка и обратна клапа</t>
  </si>
  <si>
    <t>Доставка и монтаж на метална предпазна розетка с капак за комин ф130</t>
  </si>
  <si>
    <t>Доставка и монтаж на автоматичен прекъсвач на стена,6kA. 1P</t>
  </si>
  <si>
    <t xml:space="preserve"> Доставка и монтаж на кабелна скара перфорирана, с височина на борда 35 мм, 50/35/3000</t>
  </si>
  <si>
    <t>Доставка и монтаж на елементи за укрепване на кабелни скари</t>
  </si>
  <si>
    <t>Доставка и монтаж на поцинкован капак за скара, 50/3000, 0,8mm</t>
  </si>
  <si>
    <t>Доставка и монтаж на поцинкована конзола за укрепване на скарата към стена, 100 мм</t>
  </si>
  <si>
    <t xml:space="preserve">Доставка и монтаж на луминисцентно осветително тяло(ЛОТ) 2x18 W, T8, 220 VAC, закрито, IP44, 620 mm,висящо, на обтяжка или  на стена </t>
  </si>
  <si>
    <t xml:space="preserve">Направа тротоарна настилка от нови бетонови плочи с размери 30/30/4,5 cm, вкл.пясъчна подложка и фуги от цим.пясъчен разтвор </t>
  </si>
  <si>
    <t>Разбиване и възстановяване бетонови бордюри, вкл.бетонова основа</t>
  </si>
  <si>
    <t>Доставка и полагане на бетонови бордюри 18/35/100, вкл.бетонова основа</t>
  </si>
  <si>
    <t>Доставка и монтаж на предстенна обшивка от обикновен гипсокартон  12.5мм, с топлопроводимост  – 0,21 W/mk, пожароустойчивост - пожарен клас А2  и изолация от минерална вата 50мм за вътрешни стени</t>
  </si>
  <si>
    <t>Доставка и монтаж на вътрешна предстенна обшивка от влагоустойчив гипсокартон 12,5мм, с топлопроводимост  – 0,21 W/mk, пожароустойчивост - пожарен клас А2</t>
  </si>
  <si>
    <t>Направа на преградни стени от обикновен гипсокартон 12.5мм, с топлопроводимост  – 0,21 W/mk, пожароустойчивост - пожарен клас А2, вкл. конструкцията</t>
  </si>
  <si>
    <t>Направа на преградни стени от влагоустойчив гипсокартон 12.5мм, с топлопроводимост  – 0,21 W/mk, пожароустойчивост - пожарен клас А2, вкл. конструкцията</t>
  </si>
  <si>
    <t>Доставка и монтаж на безшевни улуци от поцинкована ламарина, дебелина 0.55мм, с разгъвка 280мм</t>
  </si>
  <si>
    <t>Доставка и редене на дървен (буков, дървен) паркет,  включително лакиране, дебелина 20 мм.</t>
  </si>
  <si>
    <t>Доставка и монтаж на паркетни, дървени первази, ширина 35 мм.</t>
  </si>
  <si>
    <t>Доставка и полагане на дълбоко проникващ грунд до готовност за полагане на следващ слой</t>
  </si>
  <si>
    <t>Шпакловка с хидрофобни материали на циментова основа за капилярна кристализация на бетона дебелина 5мм</t>
  </si>
  <si>
    <t>Доставка и монтаж на первази от РVС - височина до 5 см</t>
  </si>
  <si>
    <t>Доставка и монтаж на алуминиев профил за преход настилки до 5 см</t>
  </si>
  <si>
    <t>Настилка от киселиноустойчиви (клинкерни) плочки размери 25х25</t>
  </si>
  <si>
    <t>Демонтаж на алуминиева дограма независимо от размера на профила</t>
  </si>
  <si>
    <t>*Средна стойност на часовите ставки на неквалифициран и квалифициран персонал, предлагана от  съответния 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</si>
</sst>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л_в_-;\-* #,##0.00\ _л_в_-;_-* &quot;-&quot;??\ _л_в_-;_-@_-"/>
    <numFmt numFmtId="165" formatCode="_-* #,##0\ _л_в_-;\-* #,##0\ _л_в_-;_-* &quot;-&quot;??\ _л_в_-;_-@_-"/>
    <numFmt numFmtId="166" formatCode="#,##0.0"/>
    <numFmt numFmtId="167" formatCode="0.000"/>
  </numFmts>
  <fonts count="3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color indexed="8"/>
      <name val="Calibri"/>
      <family val="2"/>
      <charset val="204"/>
    </font>
    <font>
      <sz val="12"/>
      <color indexed="9"/>
      <name val="Calibri"/>
      <family val="2"/>
      <charset val="204"/>
    </font>
    <font>
      <sz val="12"/>
      <color indexed="20"/>
      <name val="Calibri"/>
      <family val="2"/>
      <charset val="204"/>
    </font>
    <font>
      <b/>
      <sz val="12"/>
      <color indexed="52"/>
      <name val="Calibri"/>
      <family val="2"/>
      <charset val="204"/>
    </font>
    <font>
      <b/>
      <sz val="12"/>
      <color indexed="9"/>
      <name val="Calibri"/>
      <family val="2"/>
      <charset val="204"/>
    </font>
    <font>
      <i/>
      <sz val="12"/>
      <color indexed="23"/>
      <name val="Calibri"/>
      <family val="2"/>
      <charset val="204"/>
    </font>
    <font>
      <sz val="12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2"/>
      <color indexed="62"/>
      <name val="Calibri"/>
      <family val="2"/>
      <charset val="204"/>
    </font>
    <font>
      <sz val="12"/>
      <color indexed="52"/>
      <name val="Calibri"/>
      <family val="2"/>
      <charset val="204"/>
    </font>
    <font>
      <sz val="12"/>
      <color indexed="60"/>
      <name val="Calibri"/>
      <family val="2"/>
      <charset val="204"/>
    </font>
    <font>
      <b/>
      <sz val="12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2"/>
      <color indexed="8"/>
      <name val="Calibri"/>
      <family val="2"/>
      <charset val="204"/>
    </font>
    <font>
      <sz val="12"/>
      <color indexed="10"/>
      <name val="Calibri"/>
      <family val="2"/>
      <charset val="204"/>
    </font>
    <font>
      <sz val="10"/>
      <name val="Century Gothic"/>
      <family val="2"/>
      <charset val="204"/>
    </font>
    <font>
      <sz val="11"/>
      <color indexed="8"/>
      <name val="Calibri"/>
      <family val="2"/>
    </font>
    <font>
      <b/>
      <sz val="16"/>
      <name val="Calibri"/>
      <family val="2"/>
      <charset val="204"/>
    </font>
    <font>
      <b/>
      <sz val="12"/>
      <name val="Calibri"/>
      <family val="2"/>
      <charset val="204"/>
    </font>
    <font>
      <b/>
      <sz val="14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0"/>
      <name val="Calibri"/>
      <family val="2"/>
      <charset val="204"/>
    </font>
    <font>
      <b/>
      <i/>
      <sz val="11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name val="Calibri"/>
      <family val="2"/>
    </font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Calibri"/>
      <family val="2"/>
      <charset val="204"/>
      <scheme val="minor"/>
    </font>
    <font>
      <sz val="10"/>
      <name val="Verdana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39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164" fontId="2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23" borderId="7" applyNumberFormat="0" applyFont="0" applyAlignment="0" applyProtection="0"/>
    <xf numFmtId="0" fontId="2" fillId="23" borderId="7" applyNumberFormat="0" applyFont="0" applyAlignment="0" applyProtection="0"/>
    <xf numFmtId="0" fontId="2" fillId="23" borderId="7" applyNumberFormat="0" applyFont="0" applyAlignment="0" applyProtection="0"/>
    <xf numFmtId="0" fontId="2" fillId="23" borderId="7" applyNumberFormat="0" applyFont="0" applyAlignment="0" applyProtection="0"/>
    <xf numFmtId="0" fontId="2" fillId="23" borderId="7" applyNumberFormat="0" applyFont="0" applyAlignment="0" applyProtection="0"/>
    <xf numFmtId="0" fontId="2" fillId="23" borderId="7" applyNumberFormat="0" applyFont="0" applyAlignment="0" applyProtection="0"/>
    <xf numFmtId="0" fontId="2" fillId="23" borderId="7" applyNumberFormat="0" applyFont="0" applyAlignment="0" applyProtection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9" fontId="34" fillId="0" borderId="0" applyFont="0" applyFill="0" applyBorder="0" applyAlignment="0" applyProtection="0"/>
    <xf numFmtId="0" fontId="35" fillId="0" borderId="0" applyNumberFormat="0" applyFill="0" applyBorder="0" applyAlignment="0" applyProtection="0"/>
  </cellStyleXfs>
  <cellXfs count="88">
    <xf numFmtId="0" fontId="0" fillId="0" borderId="0" xfId="0"/>
    <xf numFmtId="0" fontId="22" fillId="0" borderId="10" xfId="293" applyFont="1" applyFill="1" applyBorder="1" applyAlignment="1">
      <alignment horizontal="center" vertical="center" wrapText="1"/>
    </xf>
    <xf numFmtId="0" fontId="25" fillId="24" borderId="10" xfId="290" applyFont="1" applyFill="1" applyBorder="1" applyAlignment="1">
      <alignment horizontal="left" vertical="center"/>
    </xf>
    <xf numFmtId="0" fontId="25" fillId="24" borderId="10" xfId="290" applyFont="1" applyFill="1" applyBorder="1" applyAlignment="1">
      <alignment horizontal="center" vertical="center" wrapText="1"/>
    </xf>
    <xf numFmtId="4" fontId="25" fillId="24" borderId="10" xfId="290" applyNumberFormat="1" applyFont="1" applyFill="1" applyBorder="1" applyAlignment="1">
      <alignment horizontal="center" vertical="center" wrapText="1"/>
    </xf>
    <xf numFmtId="0" fontId="26" fillId="0" borderId="10" xfId="290" applyFont="1" applyFill="1" applyBorder="1" applyAlignment="1">
      <alignment horizontal="left" vertical="center" wrapText="1"/>
    </xf>
    <xf numFmtId="0" fontId="26" fillId="0" borderId="10" xfId="290" applyFont="1" applyFill="1" applyBorder="1" applyAlignment="1">
      <alignment horizontal="center" vertical="center" wrapText="1"/>
    </xf>
    <xf numFmtId="0" fontId="26" fillId="0" borderId="10" xfId="296" applyFont="1" applyBorder="1" applyAlignment="1">
      <alignment horizontal="left" vertical="center" wrapText="1"/>
    </xf>
    <xf numFmtId="0" fontId="26" fillId="0" borderId="10" xfId="0" applyFont="1" applyFill="1" applyBorder="1" applyAlignment="1" applyProtection="1">
      <alignment horizontal="left" vertical="center" wrapText="1"/>
    </xf>
    <xf numFmtId="0" fontId="26" fillId="0" borderId="10" xfId="0" applyFont="1" applyFill="1" applyBorder="1" applyAlignment="1" applyProtection="1">
      <alignment horizontal="center" vertical="center" wrapText="1"/>
    </xf>
    <xf numFmtId="0" fontId="26" fillId="0" borderId="10" xfId="0" applyFont="1" applyBorder="1" applyAlignment="1">
      <alignment vertical="center"/>
    </xf>
    <xf numFmtId="0" fontId="26" fillId="24" borderId="10" xfId="290" applyFont="1" applyFill="1" applyBorder="1" applyAlignment="1">
      <alignment horizontal="center" vertical="center"/>
    </xf>
    <xf numFmtId="0" fontId="26" fillId="24" borderId="10" xfId="290" applyFont="1" applyFill="1" applyBorder="1" applyAlignment="1">
      <alignment horizontal="center" vertical="center" wrapText="1"/>
    </xf>
    <xf numFmtId="0" fontId="26" fillId="0" borderId="10" xfId="290" applyFont="1" applyBorder="1" applyAlignment="1">
      <alignment horizontal="left" vertical="center" wrapText="1"/>
    </xf>
    <xf numFmtId="0" fontId="26" fillId="0" borderId="10" xfId="0" applyFont="1" applyBorder="1" applyAlignment="1" applyProtection="1">
      <alignment horizontal="left" vertical="center" wrapText="1"/>
      <protection locked="0"/>
    </xf>
    <xf numFmtId="0" fontId="26" fillId="0" borderId="10" xfId="0" applyFont="1" applyFill="1" applyBorder="1" applyAlignment="1">
      <alignment horizontal="left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 applyProtection="1">
      <alignment horizontal="center" vertical="center" wrapText="1"/>
    </xf>
    <xf numFmtId="0" fontId="26" fillId="0" borderId="10" xfId="290" applyFont="1" applyFill="1" applyBorder="1" applyAlignment="1">
      <alignment horizontal="left" vertical="center"/>
    </xf>
    <xf numFmtId="0" fontId="26" fillId="0" borderId="10" xfId="295" applyFont="1" applyFill="1" applyBorder="1" applyAlignment="1">
      <alignment horizontal="left" vertical="center" wrapText="1"/>
    </xf>
    <xf numFmtId="0" fontId="26" fillId="0" borderId="10" xfId="295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1" fillId="0" borderId="0" xfId="0" applyFont="1"/>
    <xf numFmtId="0" fontId="1" fillId="25" borderId="0" xfId="0" applyFont="1" applyFill="1"/>
    <xf numFmtId="0" fontId="1" fillId="25" borderId="0" xfId="0" applyFont="1" applyFill="1" applyBorder="1"/>
    <xf numFmtId="0" fontId="1" fillId="25" borderId="0" xfId="0" applyFont="1" applyFill="1" applyBorder="1" applyAlignment="1"/>
    <xf numFmtId="0" fontId="1" fillId="0" borderId="0" xfId="0" applyFont="1" applyFill="1" applyBorder="1"/>
    <xf numFmtId="2" fontId="26" fillId="0" borderId="0" xfId="0" applyNumberFormat="1" applyFont="1" applyFill="1" applyBorder="1" applyAlignment="1"/>
    <xf numFmtId="2" fontId="25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5" borderId="0" xfId="0" applyFont="1" applyFill="1" applyAlignment="1">
      <alignment horizontal="center"/>
    </xf>
    <xf numFmtId="0" fontId="1" fillId="0" borderId="0" xfId="0" applyFont="1" applyAlignment="1">
      <alignment wrapText="1"/>
    </xf>
    <xf numFmtId="0" fontId="24" fillId="26" borderId="10" xfId="290" applyFont="1" applyFill="1" applyBorder="1" applyAlignment="1">
      <alignment horizontal="center" vertical="center"/>
    </xf>
    <xf numFmtId="0" fontId="23" fillId="26" borderId="10" xfId="290" applyFont="1" applyFill="1" applyBorder="1" applyAlignment="1">
      <alignment horizontal="center" vertical="center" wrapText="1"/>
    </xf>
    <xf numFmtId="165" fontId="28" fillId="0" borderId="10" xfId="217" applyNumberFormat="1" applyFont="1" applyBorder="1" applyAlignment="1">
      <alignment vertical="center"/>
    </xf>
    <xf numFmtId="165" fontId="28" fillId="25" borderId="0" xfId="217" applyNumberFormat="1" applyFont="1" applyFill="1" applyBorder="1" applyAlignment="1">
      <alignment vertical="center"/>
    </xf>
    <xf numFmtId="0" fontId="26" fillId="25" borderId="0" xfId="0" applyFont="1" applyFill="1"/>
    <xf numFmtId="165" fontId="25" fillId="26" borderId="10" xfId="217" applyNumberFormat="1" applyFont="1" applyFill="1" applyBorder="1" applyAlignment="1">
      <alignment horizontal="center" vertical="center" wrapText="1"/>
    </xf>
    <xf numFmtId="0" fontId="25" fillId="26" borderId="10" xfId="29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wrapText="1"/>
    </xf>
    <xf numFmtId="0" fontId="26" fillId="0" borderId="10" xfId="0" applyFont="1" applyBorder="1" applyAlignment="1">
      <alignment horizontal="center"/>
    </xf>
    <xf numFmtId="165" fontId="23" fillId="26" borderId="10" xfId="217" applyNumberFormat="1" applyFont="1" applyFill="1" applyBorder="1" applyAlignment="1">
      <alignment vertical="center" wrapText="1"/>
    </xf>
    <xf numFmtId="165" fontId="25" fillId="24" borderId="10" xfId="217" applyNumberFormat="1" applyFont="1" applyFill="1" applyBorder="1" applyAlignment="1">
      <alignment vertical="center" wrapText="1"/>
    </xf>
    <xf numFmtId="165" fontId="26" fillId="25" borderId="10" xfId="217" applyNumberFormat="1" applyFont="1" applyFill="1" applyBorder="1" applyAlignment="1">
      <alignment vertical="center" wrapText="1"/>
    </xf>
    <xf numFmtId="4" fontId="26" fillId="0" borderId="0" xfId="0" applyNumberFormat="1" applyFont="1" applyAlignment="1">
      <alignment vertical="center"/>
    </xf>
    <xf numFmtId="165" fontId="25" fillId="24" borderId="10" xfId="217" applyNumberFormat="1" applyFont="1" applyFill="1" applyBorder="1" applyAlignment="1">
      <alignment vertical="center"/>
    </xf>
    <xf numFmtId="165" fontId="26" fillId="24" borderId="10" xfId="217" applyNumberFormat="1" applyFont="1" applyFill="1" applyBorder="1" applyAlignment="1">
      <alignment vertical="center" wrapText="1"/>
    </xf>
    <xf numFmtId="4" fontId="26" fillId="24" borderId="10" xfId="29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165" fontId="26" fillId="0" borderId="0" xfId="217" applyNumberFormat="1" applyFont="1" applyAlignment="1">
      <alignment vertical="center"/>
    </xf>
    <xf numFmtId="167" fontId="26" fillId="0" borderId="0" xfId="0" applyNumberFormat="1" applyFont="1" applyFill="1" applyBorder="1" applyAlignment="1"/>
    <xf numFmtId="166" fontId="33" fillId="25" borderId="10" xfId="290" quotePrefix="1" applyNumberFormat="1" applyFont="1" applyFill="1" applyBorder="1" applyAlignment="1">
      <alignment horizontal="center" vertical="center" wrapText="1"/>
    </xf>
    <xf numFmtId="0" fontId="25" fillId="26" borderId="11" xfId="290" applyFont="1" applyFill="1" applyBorder="1" applyAlignment="1">
      <alignment horizontal="center" vertical="center" wrapText="1"/>
    </xf>
    <xf numFmtId="0" fontId="25" fillId="25" borderId="10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6" fillId="0" borderId="0" xfId="0" applyFont="1" applyFill="1" applyAlignment="1">
      <alignment vertical="center"/>
    </xf>
    <xf numFmtId="4" fontId="26" fillId="0" borderId="10" xfId="290" applyNumberFormat="1" applyFont="1" applyFill="1" applyBorder="1" applyAlignment="1">
      <alignment horizontal="center" vertical="center" wrapText="1"/>
    </xf>
    <xf numFmtId="165" fontId="26" fillId="27" borderId="10" xfId="217" applyNumberFormat="1" applyFont="1" applyFill="1" applyBorder="1" applyAlignment="1">
      <alignment vertical="center" wrapText="1"/>
    </xf>
    <xf numFmtId="0" fontId="25" fillId="27" borderId="10" xfId="290" applyFont="1" applyFill="1" applyBorder="1" applyAlignment="1">
      <alignment horizontal="left" vertical="center"/>
    </xf>
    <xf numFmtId="0" fontId="26" fillId="27" borderId="10" xfId="290" applyFont="1" applyFill="1" applyBorder="1" applyAlignment="1">
      <alignment horizontal="center" vertical="center" wrapText="1"/>
    </xf>
    <xf numFmtId="4" fontId="26" fillId="27" borderId="10" xfId="290" applyNumberFormat="1" applyFont="1" applyFill="1" applyBorder="1" applyAlignment="1">
      <alignment horizontal="center" vertical="center" wrapText="1"/>
    </xf>
    <xf numFmtId="4" fontId="23" fillId="26" borderId="10" xfId="290" applyNumberFormat="1" applyFont="1" applyFill="1" applyBorder="1" applyAlignment="1">
      <alignment horizontal="center" vertical="center" wrapText="1"/>
    </xf>
    <xf numFmtId="4" fontId="26" fillId="0" borderId="10" xfId="0" applyNumberFormat="1" applyFont="1" applyFill="1" applyBorder="1" applyAlignment="1" applyProtection="1">
      <alignment horizontal="center" vertical="center" wrapText="1"/>
    </xf>
    <xf numFmtId="4" fontId="26" fillId="24" borderId="10" xfId="290" applyNumberFormat="1" applyFont="1" applyFill="1" applyBorder="1" applyAlignment="1">
      <alignment horizontal="center" vertical="center"/>
    </xf>
    <xf numFmtId="4" fontId="26" fillId="0" borderId="10" xfId="0" applyNumberFormat="1" applyFont="1" applyFill="1" applyBorder="1" applyAlignment="1">
      <alignment horizontal="center" vertical="center" wrapText="1"/>
    </xf>
    <xf numFmtId="4" fontId="27" fillId="0" borderId="10" xfId="0" applyNumberFormat="1" applyFont="1" applyFill="1" applyBorder="1" applyAlignment="1" applyProtection="1">
      <alignment horizontal="center" vertical="center" wrapText="1"/>
    </xf>
    <xf numFmtId="4" fontId="26" fillId="0" borderId="10" xfId="295" applyNumberFormat="1" applyFont="1" applyFill="1" applyBorder="1" applyAlignment="1">
      <alignment horizontal="center" vertical="center" wrapText="1"/>
    </xf>
    <xf numFmtId="0" fontId="25" fillId="24" borderId="10" xfId="290" applyFont="1" applyFill="1" applyBorder="1" applyAlignment="1">
      <alignment horizontal="right" vertical="center"/>
    </xf>
    <xf numFmtId="4" fontId="26" fillId="0" borderId="11" xfId="0" applyNumberFormat="1" applyFont="1" applyBorder="1" applyAlignment="1">
      <alignment horizontal="center" vertical="center"/>
    </xf>
    <xf numFmtId="2" fontId="1" fillId="0" borderId="10" xfId="337" applyNumberFormat="1" applyFont="1" applyBorder="1"/>
    <xf numFmtId="4" fontId="26" fillId="0" borderId="10" xfId="0" applyNumberFormat="1" applyFont="1" applyBorder="1" applyAlignment="1">
      <alignment horizontal="center" vertical="center"/>
    </xf>
    <xf numFmtId="2" fontId="26" fillId="0" borderId="10" xfId="0" applyNumberFormat="1" applyFont="1" applyBorder="1" applyAlignment="1">
      <alignment horizontal="center" vertical="center"/>
    </xf>
    <xf numFmtId="2" fontId="26" fillId="0" borderId="0" xfId="0" applyNumberFormat="1" applyFont="1" applyAlignment="1">
      <alignment vertical="center"/>
    </xf>
    <xf numFmtId="2" fontId="26" fillId="0" borderId="10" xfId="0" applyNumberFormat="1" applyFont="1" applyFill="1" applyBorder="1" applyAlignment="1">
      <alignment horizontal="center" vertical="center"/>
    </xf>
    <xf numFmtId="0" fontId="26" fillId="0" borderId="12" xfId="0" applyFont="1" applyBorder="1" applyAlignment="1">
      <alignment horizontal="left" vertical="center" wrapText="1"/>
    </xf>
    <xf numFmtId="0" fontId="26" fillId="0" borderId="0" xfId="0" applyFont="1" applyFill="1" applyBorder="1" applyAlignment="1">
      <alignment vertical="center"/>
    </xf>
    <xf numFmtId="0" fontId="26" fillId="0" borderId="0" xfId="0" applyFont="1" applyAlignment="1">
      <alignment horizontal="right" vertical="center"/>
    </xf>
    <xf numFmtId="0" fontId="26" fillId="28" borderId="10" xfId="290" applyFont="1" applyFill="1" applyBorder="1" applyAlignment="1">
      <alignment horizontal="left" vertical="center" wrapText="1"/>
    </xf>
    <xf numFmtId="165" fontId="26" fillId="0" borderId="10" xfId="217" applyNumberFormat="1" applyFont="1" applyFill="1" applyBorder="1" applyAlignment="1">
      <alignment vertical="center" wrapText="1"/>
    </xf>
    <xf numFmtId="2" fontId="26" fillId="0" borderId="0" xfId="0" applyNumberFormat="1" applyFont="1" applyFill="1" applyAlignment="1">
      <alignment vertical="center"/>
    </xf>
    <xf numFmtId="0" fontId="26" fillId="0" borderId="10" xfId="0" applyFont="1" applyFill="1" applyBorder="1" applyAlignment="1" applyProtection="1">
      <alignment horizontal="left" vertical="center" wrapText="1"/>
      <protection locked="0"/>
    </xf>
    <xf numFmtId="0" fontId="36" fillId="0" borderId="0" xfId="338" applyFont="1" applyFill="1" applyAlignment="1">
      <alignment vertical="center"/>
    </xf>
    <xf numFmtId="0" fontId="26" fillId="28" borderId="10" xfId="296" applyFont="1" applyFill="1" applyBorder="1" applyAlignment="1">
      <alignment horizontal="left" vertical="center" wrapText="1"/>
    </xf>
    <xf numFmtId="0" fontId="26" fillId="28" borderId="10" xfId="0" applyFont="1" applyFill="1" applyBorder="1" applyAlignment="1" applyProtection="1">
      <alignment horizontal="left" vertical="center" wrapText="1"/>
    </xf>
    <xf numFmtId="0" fontId="37" fillId="0" borderId="0" xfId="0" applyFont="1" applyFill="1" applyAlignment="1">
      <alignment horizontal="left" vertical="center" wrapText="1"/>
    </xf>
  </cellXfs>
  <cellStyles count="339">
    <cellStyle name="20% - Accent1 2" xfId="1"/>
    <cellStyle name="20% - Accent1 3" xfId="2"/>
    <cellStyle name="20% - Accent1 4" xfId="3"/>
    <cellStyle name="20% - Accent1 5" xfId="4"/>
    <cellStyle name="20% - Accent1 6" xfId="5"/>
    <cellStyle name="20% - Accent1 7" xfId="6"/>
    <cellStyle name="20% - Accent1 8" xfId="7"/>
    <cellStyle name="20% - Accent1 9" xfId="8"/>
    <cellStyle name="20% - Accent2 2" xfId="9"/>
    <cellStyle name="20% - Accent2 3" xfId="10"/>
    <cellStyle name="20% - Accent2 4" xfId="11"/>
    <cellStyle name="20% - Accent2 5" xfId="12"/>
    <cellStyle name="20% - Accent2 6" xfId="13"/>
    <cellStyle name="20% - Accent2 7" xfId="14"/>
    <cellStyle name="20% - Accent2 8" xfId="15"/>
    <cellStyle name="20% - Accent2 9" xfId="16"/>
    <cellStyle name="20% - Accent3 2" xfId="17"/>
    <cellStyle name="20% - Accent3 3" xfId="18"/>
    <cellStyle name="20% - Accent3 4" xfId="19"/>
    <cellStyle name="20% - Accent3 5" xfId="20"/>
    <cellStyle name="20% - Accent3 6" xfId="21"/>
    <cellStyle name="20% - Accent3 7" xfId="22"/>
    <cellStyle name="20% - Accent3 8" xfId="23"/>
    <cellStyle name="20% - Accent3 9" xfId="24"/>
    <cellStyle name="20% - Accent4 2" xfId="25"/>
    <cellStyle name="20% - Accent4 3" xfId="26"/>
    <cellStyle name="20% - Accent4 4" xfId="27"/>
    <cellStyle name="20% - Accent4 5" xfId="28"/>
    <cellStyle name="20% - Accent4 6" xfId="29"/>
    <cellStyle name="20% - Accent4 7" xfId="30"/>
    <cellStyle name="20% - Accent4 8" xfId="31"/>
    <cellStyle name="20% - Accent4 9" xfId="32"/>
    <cellStyle name="20% - Accent5 2" xfId="33"/>
    <cellStyle name="20% - Accent5 3" xfId="34"/>
    <cellStyle name="20% - Accent5 4" xfId="35"/>
    <cellStyle name="20% - Accent5 5" xfId="36"/>
    <cellStyle name="20% - Accent5 6" xfId="37"/>
    <cellStyle name="20% - Accent5 7" xfId="38"/>
    <cellStyle name="20% - Accent5 8" xfId="39"/>
    <cellStyle name="20% - Accent5 9" xfId="40"/>
    <cellStyle name="20% - Accent6 2" xfId="41"/>
    <cellStyle name="20% - Accent6 3" xfId="42"/>
    <cellStyle name="20% - Accent6 4" xfId="43"/>
    <cellStyle name="20% - Accent6 5" xfId="44"/>
    <cellStyle name="20% - Accent6 6" xfId="45"/>
    <cellStyle name="20% - Accent6 7" xfId="46"/>
    <cellStyle name="20% - Accent6 8" xfId="47"/>
    <cellStyle name="20% - Accent6 9" xfId="48"/>
    <cellStyle name="40% - Accent1 2" xfId="49"/>
    <cellStyle name="40% - Accent1 3" xfId="50"/>
    <cellStyle name="40% - Accent1 4" xfId="51"/>
    <cellStyle name="40% - Accent1 5" xfId="52"/>
    <cellStyle name="40% - Accent1 6" xfId="53"/>
    <cellStyle name="40% - Accent1 7" xfId="54"/>
    <cellStyle name="40% - Accent1 8" xfId="55"/>
    <cellStyle name="40% - Accent1 9" xfId="56"/>
    <cellStyle name="40% - Accent2 2" xfId="57"/>
    <cellStyle name="40% - Accent2 3" xfId="58"/>
    <cellStyle name="40% - Accent2 4" xfId="59"/>
    <cellStyle name="40% - Accent2 5" xfId="60"/>
    <cellStyle name="40% - Accent2 6" xfId="61"/>
    <cellStyle name="40% - Accent2 7" xfId="62"/>
    <cellStyle name="40% - Accent2 8" xfId="63"/>
    <cellStyle name="40% - Accent2 9" xfId="64"/>
    <cellStyle name="40% - Accent3 2" xfId="65"/>
    <cellStyle name="40% - Accent3 3" xfId="66"/>
    <cellStyle name="40% - Accent3 4" xfId="67"/>
    <cellStyle name="40% - Accent3 5" xfId="68"/>
    <cellStyle name="40% - Accent3 6" xfId="69"/>
    <cellStyle name="40% - Accent3 7" xfId="70"/>
    <cellStyle name="40% - Accent3 8" xfId="71"/>
    <cellStyle name="40% - Accent3 9" xfId="72"/>
    <cellStyle name="40% - Accent4 2" xfId="73"/>
    <cellStyle name="40% - Accent4 3" xfId="74"/>
    <cellStyle name="40% - Accent4 4" xfId="75"/>
    <cellStyle name="40% - Accent4 5" xfId="76"/>
    <cellStyle name="40% - Accent4 6" xfId="77"/>
    <cellStyle name="40% - Accent4 7" xfId="78"/>
    <cellStyle name="40% - Accent4 8" xfId="79"/>
    <cellStyle name="40% - Accent4 9" xfId="80"/>
    <cellStyle name="40% - Accent5 2" xfId="81"/>
    <cellStyle name="40% - Accent5 3" xfId="82"/>
    <cellStyle name="40% - Accent5 4" xfId="83"/>
    <cellStyle name="40% - Accent5 5" xfId="84"/>
    <cellStyle name="40% - Accent5 6" xfId="85"/>
    <cellStyle name="40% - Accent5 7" xfId="86"/>
    <cellStyle name="40% - Accent5 8" xfId="87"/>
    <cellStyle name="40% - Accent5 9" xfId="88"/>
    <cellStyle name="40% - Accent6 2" xfId="89"/>
    <cellStyle name="40% - Accent6 3" xfId="90"/>
    <cellStyle name="40% - Accent6 4" xfId="91"/>
    <cellStyle name="40% - Accent6 5" xfId="92"/>
    <cellStyle name="40% - Accent6 6" xfId="93"/>
    <cellStyle name="40% - Accent6 7" xfId="94"/>
    <cellStyle name="40% - Accent6 8" xfId="95"/>
    <cellStyle name="40% - Accent6 9" xfId="96"/>
    <cellStyle name="60% - Accent1 2" xfId="97"/>
    <cellStyle name="60% - Accent1 3" xfId="98"/>
    <cellStyle name="60% - Accent1 4" xfId="99"/>
    <cellStyle name="60% - Accent1 5" xfId="100"/>
    <cellStyle name="60% - Accent1 6" xfId="101"/>
    <cellStyle name="60% - Accent1 7" xfId="102"/>
    <cellStyle name="60% - Accent1 8" xfId="103"/>
    <cellStyle name="60% - Accent1 9" xfId="104"/>
    <cellStyle name="60% - Accent2 2" xfId="105"/>
    <cellStyle name="60% - Accent2 3" xfId="106"/>
    <cellStyle name="60% - Accent2 4" xfId="107"/>
    <cellStyle name="60% - Accent2 5" xfId="108"/>
    <cellStyle name="60% - Accent2 6" xfId="109"/>
    <cellStyle name="60% - Accent2 7" xfId="110"/>
    <cellStyle name="60% - Accent2 8" xfId="111"/>
    <cellStyle name="60% - Accent2 9" xfId="112"/>
    <cellStyle name="60% - Accent3 2" xfId="113"/>
    <cellStyle name="60% - Accent3 3" xfId="114"/>
    <cellStyle name="60% - Accent3 4" xfId="115"/>
    <cellStyle name="60% - Accent3 5" xfId="116"/>
    <cellStyle name="60% - Accent3 6" xfId="117"/>
    <cellStyle name="60% - Accent3 7" xfId="118"/>
    <cellStyle name="60% - Accent3 8" xfId="119"/>
    <cellStyle name="60% - Accent3 9" xfId="120"/>
    <cellStyle name="60% - Accent4 2" xfId="121"/>
    <cellStyle name="60% - Accent4 3" xfId="122"/>
    <cellStyle name="60% - Accent4 4" xfId="123"/>
    <cellStyle name="60% - Accent4 5" xfId="124"/>
    <cellStyle name="60% - Accent4 6" xfId="125"/>
    <cellStyle name="60% - Accent4 7" xfId="126"/>
    <cellStyle name="60% - Accent4 8" xfId="127"/>
    <cellStyle name="60% - Accent4 9" xfId="128"/>
    <cellStyle name="60% - Accent5 2" xfId="129"/>
    <cellStyle name="60% - Accent5 3" xfId="130"/>
    <cellStyle name="60% - Accent5 4" xfId="131"/>
    <cellStyle name="60% - Accent5 5" xfId="132"/>
    <cellStyle name="60% - Accent5 6" xfId="133"/>
    <cellStyle name="60% - Accent5 7" xfId="134"/>
    <cellStyle name="60% - Accent5 8" xfId="135"/>
    <cellStyle name="60% - Accent5 9" xfId="136"/>
    <cellStyle name="60% - Accent6 2" xfId="137"/>
    <cellStyle name="60% - Accent6 3" xfId="138"/>
    <cellStyle name="60% - Accent6 4" xfId="139"/>
    <cellStyle name="60% - Accent6 5" xfId="140"/>
    <cellStyle name="60% - Accent6 6" xfId="141"/>
    <cellStyle name="60% - Accent6 7" xfId="142"/>
    <cellStyle name="60% - Accent6 8" xfId="143"/>
    <cellStyle name="60% - Accent6 9" xfId="144"/>
    <cellStyle name="Accent1 2" xfId="145"/>
    <cellStyle name="Accent1 3" xfId="146"/>
    <cellStyle name="Accent1 4" xfId="147"/>
    <cellStyle name="Accent1 5" xfId="148"/>
    <cellStyle name="Accent1 6" xfId="149"/>
    <cellStyle name="Accent1 7" xfId="150"/>
    <cellStyle name="Accent1 8" xfId="151"/>
    <cellStyle name="Accent1 9" xfId="152"/>
    <cellStyle name="Accent2 2" xfId="153"/>
    <cellStyle name="Accent2 3" xfId="154"/>
    <cellStyle name="Accent2 4" xfId="155"/>
    <cellStyle name="Accent2 5" xfId="156"/>
    <cellStyle name="Accent2 6" xfId="157"/>
    <cellStyle name="Accent2 7" xfId="158"/>
    <cellStyle name="Accent2 8" xfId="159"/>
    <cellStyle name="Accent2 9" xfId="160"/>
    <cellStyle name="Accent3 2" xfId="161"/>
    <cellStyle name="Accent3 3" xfId="162"/>
    <cellStyle name="Accent3 4" xfId="163"/>
    <cellStyle name="Accent3 5" xfId="164"/>
    <cellStyle name="Accent3 6" xfId="165"/>
    <cellStyle name="Accent3 7" xfId="166"/>
    <cellStyle name="Accent3 8" xfId="167"/>
    <cellStyle name="Accent3 9" xfId="168"/>
    <cellStyle name="Accent4 2" xfId="169"/>
    <cellStyle name="Accent4 3" xfId="170"/>
    <cellStyle name="Accent4 4" xfId="171"/>
    <cellStyle name="Accent4 5" xfId="172"/>
    <cellStyle name="Accent4 6" xfId="173"/>
    <cellStyle name="Accent4 7" xfId="174"/>
    <cellStyle name="Accent4 8" xfId="175"/>
    <cellStyle name="Accent4 9" xfId="176"/>
    <cellStyle name="Accent5 2" xfId="177"/>
    <cellStyle name="Accent5 3" xfId="178"/>
    <cellStyle name="Accent5 4" xfId="179"/>
    <cellStyle name="Accent5 5" xfId="180"/>
    <cellStyle name="Accent5 6" xfId="181"/>
    <cellStyle name="Accent5 7" xfId="182"/>
    <cellStyle name="Accent5 8" xfId="183"/>
    <cellStyle name="Accent5 9" xfId="184"/>
    <cellStyle name="Accent6 2" xfId="185"/>
    <cellStyle name="Accent6 3" xfId="186"/>
    <cellStyle name="Accent6 4" xfId="187"/>
    <cellStyle name="Accent6 5" xfId="188"/>
    <cellStyle name="Accent6 6" xfId="189"/>
    <cellStyle name="Accent6 7" xfId="190"/>
    <cellStyle name="Accent6 8" xfId="191"/>
    <cellStyle name="Accent6 9" xfId="192"/>
    <cellStyle name="Bad 2" xfId="193"/>
    <cellStyle name="Bad 3" xfId="194"/>
    <cellStyle name="Bad 4" xfId="195"/>
    <cellStyle name="Bad 5" xfId="196"/>
    <cellStyle name="Bad 6" xfId="197"/>
    <cellStyle name="Bad 7" xfId="198"/>
    <cellStyle name="Bad 8" xfId="199"/>
    <cellStyle name="Bad 9" xfId="200"/>
    <cellStyle name="Calculation 2" xfId="201"/>
    <cellStyle name="Calculation 3" xfId="202"/>
    <cellStyle name="Calculation 4" xfId="203"/>
    <cellStyle name="Calculation 5" xfId="204"/>
    <cellStyle name="Calculation 6" xfId="205"/>
    <cellStyle name="Calculation 7" xfId="206"/>
    <cellStyle name="Calculation 8" xfId="207"/>
    <cellStyle name="Calculation 9" xfId="208"/>
    <cellStyle name="Check Cell 2" xfId="209"/>
    <cellStyle name="Check Cell 3" xfId="210"/>
    <cellStyle name="Check Cell 4" xfId="211"/>
    <cellStyle name="Check Cell 5" xfId="212"/>
    <cellStyle name="Check Cell 6" xfId="213"/>
    <cellStyle name="Check Cell 7" xfId="214"/>
    <cellStyle name="Check Cell 8" xfId="215"/>
    <cellStyle name="Check Cell 9" xfId="216"/>
    <cellStyle name="Comma" xfId="217" builtinId="3"/>
    <cellStyle name="Explanatory Text 2" xfId="218"/>
    <cellStyle name="Explanatory Text 3" xfId="219"/>
    <cellStyle name="Explanatory Text 4" xfId="220"/>
    <cellStyle name="Explanatory Text 5" xfId="221"/>
    <cellStyle name="Explanatory Text 6" xfId="222"/>
    <cellStyle name="Explanatory Text 7" xfId="223"/>
    <cellStyle name="Explanatory Text 8" xfId="224"/>
    <cellStyle name="Explanatory Text 9" xfId="225"/>
    <cellStyle name="Good 2" xfId="226"/>
    <cellStyle name="Good 3" xfId="227"/>
    <cellStyle name="Good 4" xfId="228"/>
    <cellStyle name="Good 5" xfId="229"/>
    <cellStyle name="Good 6" xfId="230"/>
    <cellStyle name="Good 7" xfId="231"/>
    <cellStyle name="Good 8" xfId="232"/>
    <cellStyle name="Good 9" xfId="233"/>
    <cellStyle name="Heading 1 2" xfId="234"/>
    <cellStyle name="Heading 1 3" xfId="235"/>
    <cellStyle name="Heading 1 4" xfId="236"/>
    <cellStyle name="Heading 1 5" xfId="237"/>
    <cellStyle name="Heading 1 6" xfId="238"/>
    <cellStyle name="Heading 1 7" xfId="239"/>
    <cellStyle name="Heading 1 8" xfId="240"/>
    <cellStyle name="Heading 1 9" xfId="241"/>
    <cellStyle name="Heading 2 2" xfId="242"/>
    <cellStyle name="Heading 2 3" xfId="243"/>
    <cellStyle name="Heading 2 4" xfId="244"/>
    <cellStyle name="Heading 2 5" xfId="245"/>
    <cellStyle name="Heading 2 6" xfId="246"/>
    <cellStyle name="Heading 2 7" xfId="247"/>
    <cellStyle name="Heading 2 8" xfId="248"/>
    <cellStyle name="Heading 2 9" xfId="249"/>
    <cellStyle name="Heading 3 2" xfId="250"/>
    <cellStyle name="Heading 3 3" xfId="251"/>
    <cellStyle name="Heading 3 4" xfId="252"/>
    <cellStyle name="Heading 3 5" xfId="253"/>
    <cellStyle name="Heading 3 6" xfId="254"/>
    <cellStyle name="Heading 3 7" xfId="255"/>
    <cellStyle name="Heading 3 8" xfId="256"/>
    <cellStyle name="Heading 3 9" xfId="257"/>
    <cellStyle name="Heading 4 2" xfId="258"/>
    <cellStyle name="Heading 4 3" xfId="259"/>
    <cellStyle name="Heading 4 4" xfId="260"/>
    <cellStyle name="Heading 4 5" xfId="261"/>
    <cellStyle name="Heading 4 6" xfId="262"/>
    <cellStyle name="Heading 4 7" xfId="263"/>
    <cellStyle name="Heading 4 8" xfId="264"/>
    <cellStyle name="Heading 4 9" xfId="265"/>
    <cellStyle name="Hyperlink" xfId="338" builtinId="8"/>
    <cellStyle name="Input 2" xfId="266"/>
    <cellStyle name="Input 3" xfId="267"/>
    <cellStyle name="Input 4" xfId="268"/>
    <cellStyle name="Input 5" xfId="269"/>
    <cellStyle name="Input 6" xfId="270"/>
    <cellStyle name="Input 7" xfId="271"/>
    <cellStyle name="Input 8" xfId="272"/>
    <cellStyle name="Input 9" xfId="273"/>
    <cellStyle name="Linked Cell 2" xfId="274"/>
    <cellStyle name="Linked Cell 3" xfId="275"/>
    <cellStyle name="Linked Cell 4" xfId="276"/>
    <cellStyle name="Linked Cell 5" xfId="277"/>
    <cellStyle name="Linked Cell 6" xfId="278"/>
    <cellStyle name="Linked Cell 7" xfId="279"/>
    <cellStyle name="Linked Cell 8" xfId="280"/>
    <cellStyle name="Linked Cell 9" xfId="281"/>
    <cellStyle name="Neutral 2" xfId="282"/>
    <cellStyle name="Neutral 3" xfId="283"/>
    <cellStyle name="Neutral 4" xfId="284"/>
    <cellStyle name="Neutral 5" xfId="285"/>
    <cellStyle name="Neutral 6" xfId="286"/>
    <cellStyle name="Neutral 7" xfId="287"/>
    <cellStyle name="Neutral 8" xfId="288"/>
    <cellStyle name="Neutral 9" xfId="289"/>
    <cellStyle name="Normal" xfId="0" builtinId="0"/>
    <cellStyle name="Normal 2" xfId="290"/>
    <cellStyle name="Normal 3" xfId="291"/>
    <cellStyle name="Normal 6" xfId="292"/>
    <cellStyle name="Normal 7" xfId="293"/>
    <cellStyle name="Normal 8" xfId="294"/>
    <cellStyle name="Normal 9" xfId="295"/>
    <cellStyle name="Normal_ТТ00716- ЦЕНИ АЙС" xfId="296"/>
    <cellStyle name="Note 2" xfId="297"/>
    <cellStyle name="Note 3" xfId="298"/>
    <cellStyle name="Note 4" xfId="299"/>
    <cellStyle name="Note 5" xfId="300"/>
    <cellStyle name="Note 6" xfId="301"/>
    <cellStyle name="Note 7" xfId="302"/>
    <cellStyle name="Note 8" xfId="303"/>
    <cellStyle name="Note 9" xfId="304"/>
    <cellStyle name="Output 2" xfId="305"/>
    <cellStyle name="Output 3" xfId="306"/>
    <cellStyle name="Output 4" xfId="307"/>
    <cellStyle name="Output 5" xfId="308"/>
    <cellStyle name="Output 6" xfId="309"/>
    <cellStyle name="Output 7" xfId="310"/>
    <cellStyle name="Output 8" xfId="311"/>
    <cellStyle name="Output 9" xfId="312"/>
    <cellStyle name="Percent" xfId="337" builtinId="5"/>
    <cellStyle name="Title 2" xfId="313"/>
    <cellStyle name="Title 3" xfId="314"/>
    <cellStyle name="Title 4" xfId="315"/>
    <cellStyle name="Title 5" xfId="316"/>
    <cellStyle name="Title 6" xfId="317"/>
    <cellStyle name="Title 7" xfId="318"/>
    <cellStyle name="Title 8" xfId="319"/>
    <cellStyle name="Title 9" xfId="320"/>
    <cellStyle name="Total 2" xfId="321"/>
    <cellStyle name="Total 3" xfId="322"/>
    <cellStyle name="Total 4" xfId="323"/>
    <cellStyle name="Total 5" xfId="324"/>
    <cellStyle name="Total 6" xfId="325"/>
    <cellStyle name="Total 7" xfId="326"/>
    <cellStyle name="Total 8" xfId="327"/>
    <cellStyle name="Total 9" xfId="328"/>
    <cellStyle name="Warning Text 2" xfId="329"/>
    <cellStyle name="Warning Text 3" xfId="330"/>
    <cellStyle name="Warning Text 4" xfId="331"/>
    <cellStyle name="Warning Text 5" xfId="332"/>
    <cellStyle name="Warning Text 6" xfId="333"/>
    <cellStyle name="Warning Text 7" xfId="334"/>
    <cellStyle name="Warning Text 8" xfId="335"/>
    <cellStyle name="Warning Text 9" xfId="3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7C80"/>
  </sheetPr>
  <dimension ref="A1:N362"/>
  <sheetViews>
    <sheetView tabSelected="1" topLeftCell="A2" zoomScaleSheetLayoutView="100" workbookViewId="0">
      <pane ySplit="1956" activePane="bottomLeft"/>
      <selection activeCell="A2" sqref="A1:XFD1048576"/>
      <selection pane="bottomLeft" activeCell="E220" sqref="E220"/>
    </sheetView>
  </sheetViews>
  <sheetFormatPr defaultColWidth="9.109375" defaultRowHeight="14.4" outlineLevelRow="1" x14ac:dyDescent="0.3"/>
  <cols>
    <col min="1" max="1" width="8.44140625" style="52" customWidth="1"/>
    <col min="2" max="2" width="80.88671875" style="21" bestFit="1" customWidth="1"/>
    <col min="3" max="3" width="8.6640625" style="21" bestFit="1" customWidth="1"/>
    <col min="4" max="4" width="14.6640625" style="47" hidden="1" customWidth="1"/>
    <col min="5" max="5" width="13.6640625" style="47" customWidth="1"/>
    <col min="6" max="16384" width="9.109375" style="21"/>
  </cols>
  <sheetData>
    <row r="1" spans="1:6" ht="35.700000000000003" customHeight="1" x14ac:dyDescent="0.3">
      <c r="A1" s="34" t="s">
        <v>249</v>
      </c>
      <c r="B1" s="1"/>
      <c r="C1" s="41"/>
      <c r="D1" s="71"/>
    </row>
    <row r="2" spans="1:6" ht="82.5" customHeight="1" x14ac:dyDescent="0.3">
      <c r="A2" s="44" t="s">
        <v>82</v>
      </c>
      <c r="B2" s="32" t="s">
        <v>83</v>
      </c>
      <c r="C2" s="33" t="s">
        <v>75</v>
      </c>
      <c r="D2" s="64" t="s">
        <v>81</v>
      </c>
      <c r="E2" s="64" t="s">
        <v>81</v>
      </c>
    </row>
    <row r="3" spans="1:6" outlineLevel="1" x14ac:dyDescent="0.3">
      <c r="A3" s="45"/>
      <c r="B3" s="2" t="s">
        <v>306</v>
      </c>
      <c r="C3" s="3"/>
      <c r="D3" s="4"/>
      <c r="E3" s="3"/>
      <c r="F3" s="75"/>
    </row>
    <row r="4" spans="1:6" outlineLevel="1" x14ac:dyDescent="0.3">
      <c r="A4" s="46">
        <v>1</v>
      </c>
      <c r="B4" s="8" t="s">
        <v>208</v>
      </c>
      <c r="C4" s="9" t="s">
        <v>86</v>
      </c>
      <c r="D4" s="59"/>
      <c r="E4" s="74">
        <v>3.9872800000000002</v>
      </c>
      <c r="F4" s="75"/>
    </row>
    <row r="5" spans="1:6" outlineLevel="1" x14ac:dyDescent="0.3">
      <c r="A5" s="46">
        <v>2</v>
      </c>
      <c r="B5" s="5" t="s">
        <v>209</v>
      </c>
      <c r="C5" s="6" t="s">
        <v>87</v>
      </c>
      <c r="D5" s="59"/>
      <c r="E5" s="74">
        <v>11.820160000000001</v>
      </c>
      <c r="F5" s="75"/>
    </row>
    <row r="6" spans="1:6" outlineLevel="1" x14ac:dyDescent="0.3">
      <c r="A6" s="46">
        <v>3</v>
      </c>
      <c r="B6" s="5" t="s">
        <v>35</v>
      </c>
      <c r="C6" s="6" t="s">
        <v>84</v>
      </c>
      <c r="D6" s="59"/>
      <c r="E6" s="74">
        <v>1.2143999999999999</v>
      </c>
      <c r="F6" s="75"/>
    </row>
    <row r="7" spans="1:6" outlineLevel="1" x14ac:dyDescent="0.3">
      <c r="A7" s="46">
        <v>4</v>
      </c>
      <c r="B7" s="5" t="s">
        <v>96</v>
      </c>
      <c r="C7" s="6" t="s">
        <v>84</v>
      </c>
      <c r="D7" s="59"/>
      <c r="E7" s="74">
        <v>1.0727200000000001</v>
      </c>
      <c r="F7" s="75"/>
    </row>
    <row r="8" spans="1:6" outlineLevel="1" x14ac:dyDescent="0.3">
      <c r="A8" s="46">
        <v>5</v>
      </c>
      <c r="B8" s="5" t="s">
        <v>97</v>
      </c>
      <c r="C8" s="6" t="s">
        <v>84</v>
      </c>
      <c r="D8" s="59"/>
      <c r="E8" s="74">
        <v>0.27324000000000004</v>
      </c>
      <c r="F8" s="75"/>
    </row>
    <row r="9" spans="1:6" ht="34.5" customHeight="1" x14ac:dyDescent="0.3">
      <c r="A9" s="45"/>
      <c r="B9" s="2" t="s">
        <v>307</v>
      </c>
      <c r="C9" s="3"/>
      <c r="D9" s="4"/>
      <c r="E9" s="3"/>
    </row>
    <row r="10" spans="1:6" ht="28.8" outlineLevel="1" x14ac:dyDescent="0.3">
      <c r="A10" s="46">
        <v>6</v>
      </c>
      <c r="B10" s="5" t="s">
        <v>33</v>
      </c>
      <c r="C10" s="6" t="s">
        <v>84</v>
      </c>
      <c r="D10" s="59">
        <v>4.34</v>
      </c>
      <c r="E10" s="74">
        <v>4.3899999999999997</v>
      </c>
      <c r="F10" s="75"/>
    </row>
    <row r="11" spans="1:6" outlineLevel="1" x14ac:dyDescent="0.3">
      <c r="A11" s="46">
        <v>7</v>
      </c>
      <c r="B11" s="5" t="s">
        <v>85</v>
      </c>
      <c r="C11" s="6" t="s">
        <v>86</v>
      </c>
      <c r="D11" s="59">
        <v>9.17</v>
      </c>
      <c r="E11" s="74">
        <v>9.2799999999999994</v>
      </c>
      <c r="F11" s="75"/>
    </row>
    <row r="12" spans="1:6" outlineLevel="1" x14ac:dyDescent="0.3">
      <c r="A12" s="46">
        <v>8</v>
      </c>
      <c r="B12" s="5" t="s">
        <v>88</v>
      </c>
      <c r="C12" s="6" t="s">
        <v>87</v>
      </c>
      <c r="D12" s="59">
        <v>14.5</v>
      </c>
      <c r="E12" s="74">
        <v>14.67</v>
      </c>
      <c r="F12" s="75"/>
    </row>
    <row r="13" spans="1:6" outlineLevel="1" x14ac:dyDescent="0.3">
      <c r="A13" s="46">
        <v>9</v>
      </c>
      <c r="B13" s="5" t="s">
        <v>89</v>
      </c>
      <c r="C13" s="6" t="s">
        <v>87</v>
      </c>
      <c r="D13" s="59">
        <v>4.0999999999999996</v>
      </c>
      <c r="E13" s="74">
        <v>4.1500000000000004</v>
      </c>
      <c r="F13" s="75"/>
    </row>
    <row r="14" spans="1:6" outlineLevel="1" x14ac:dyDescent="0.3">
      <c r="A14" s="46">
        <v>10</v>
      </c>
      <c r="B14" s="5" t="s">
        <v>90</v>
      </c>
      <c r="C14" s="6" t="s">
        <v>87</v>
      </c>
      <c r="D14" s="59">
        <v>5.87</v>
      </c>
      <c r="E14" s="74">
        <v>5.94</v>
      </c>
      <c r="F14" s="75"/>
    </row>
    <row r="15" spans="1:6" outlineLevel="1" x14ac:dyDescent="0.3">
      <c r="A15" s="46">
        <v>11</v>
      </c>
      <c r="B15" s="5" t="s">
        <v>91</v>
      </c>
      <c r="C15" s="6" t="s">
        <v>87</v>
      </c>
      <c r="D15" s="59">
        <v>11.06</v>
      </c>
      <c r="E15" s="74">
        <v>11.19</v>
      </c>
      <c r="F15" s="75"/>
    </row>
    <row r="16" spans="1:6" outlineLevel="1" x14ac:dyDescent="0.3">
      <c r="A16" s="46">
        <v>12</v>
      </c>
      <c r="B16" s="5" t="s">
        <v>92</v>
      </c>
      <c r="C16" s="6" t="s">
        <v>87</v>
      </c>
      <c r="D16" s="59">
        <v>4.5</v>
      </c>
      <c r="E16" s="74">
        <v>4.55</v>
      </c>
      <c r="F16" s="75"/>
    </row>
    <row r="17" spans="1:6" outlineLevel="1" x14ac:dyDescent="0.3">
      <c r="A17" s="46">
        <v>13</v>
      </c>
      <c r="B17" s="5" t="s">
        <v>93</v>
      </c>
      <c r="C17" s="6" t="s">
        <v>87</v>
      </c>
      <c r="D17" s="59">
        <v>4.8600000000000003</v>
      </c>
      <c r="E17" s="74">
        <v>4.92</v>
      </c>
      <c r="F17" s="75"/>
    </row>
    <row r="18" spans="1:6" outlineLevel="1" x14ac:dyDescent="0.3">
      <c r="A18" s="46">
        <v>14</v>
      </c>
      <c r="B18" s="5" t="s">
        <v>252</v>
      </c>
      <c r="C18" s="6" t="s">
        <v>87</v>
      </c>
      <c r="D18" s="59"/>
      <c r="E18" s="76">
        <f>2.73*1.1</f>
        <v>3.0030000000000001</v>
      </c>
      <c r="F18" s="75"/>
    </row>
    <row r="19" spans="1:6" ht="28.8" outlineLevel="1" x14ac:dyDescent="0.3">
      <c r="A19" s="46">
        <v>15</v>
      </c>
      <c r="B19" s="5" t="s">
        <v>94</v>
      </c>
      <c r="C19" s="6" t="s">
        <v>87</v>
      </c>
      <c r="D19" s="59">
        <v>6.36</v>
      </c>
      <c r="E19" s="74">
        <v>6.44</v>
      </c>
      <c r="F19" s="75"/>
    </row>
    <row r="20" spans="1:6" s="58" customFormat="1" ht="28.8" outlineLevel="1" x14ac:dyDescent="0.3">
      <c r="A20" s="46">
        <v>16</v>
      </c>
      <c r="B20" s="5" t="s">
        <v>206</v>
      </c>
      <c r="C20" s="6" t="s">
        <v>84</v>
      </c>
      <c r="D20" s="59">
        <v>4.3099999999999996</v>
      </c>
      <c r="E20" s="76">
        <v>4.3600000000000003</v>
      </c>
      <c r="F20" s="75"/>
    </row>
    <row r="21" spans="1:6" outlineLevel="1" x14ac:dyDescent="0.3">
      <c r="A21" s="46">
        <v>17</v>
      </c>
      <c r="B21" s="8" t="s">
        <v>34</v>
      </c>
      <c r="C21" s="9" t="s">
        <v>84</v>
      </c>
      <c r="D21" s="65">
        <v>3.33</v>
      </c>
      <c r="E21" s="74">
        <v>3.37</v>
      </c>
      <c r="F21" s="75"/>
    </row>
    <row r="22" spans="1:6" outlineLevel="1" x14ac:dyDescent="0.3">
      <c r="A22" s="46">
        <v>18</v>
      </c>
      <c r="B22" s="5" t="s">
        <v>147</v>
      </c>
      <c r="C22" s="6" t="s">
        <v>87</v>
      </c>
      <c r="D22" s="59">
        <v>30.86</v>
      </c>
      <c r="E22" s="74">
        <v>31.23</v>
      </c>
      <c r="F22" s="75"/>
    </row>
    <row r="23" spans="1:6" outlineLevel="1" x14ac:dyDescent="0.3">
      <c r="A23" s="46">
        <v>19</v>
      </c>
      <c r="B23" s="5" t="s">
        <v>51</v>
      </c>
      <c r="C23" s="6" t="s">
        <v>87</v>
      </c>
      <c r="D23" s="59">
        <v>31.87</v>
      </c>
      <c r="E23" s="74">
        <v>32.25</v>
      </c>
      <c r="F23" s="75"/>
    </row>
    <row r="24" spans="1:6" outlineLevel="1" x14ac:dyDescent="0.3">
      <c r="A24" s="46">
        <v>20</v>
      </c>
      <c r="B24" s="5" t="s">
        <v>148</v>
      </c>
      <c r="C24" s="6" t="s">
        <v>87</v>
      </c>
      <c r="D24" s="59">
        <v>18.309999999999999</v>
      </c>
      <c r="E24" s="74">
        <v>18.53</v>
      </c>
      <c r="F24" s="75"/>
    </row>
    <row r="25" spans="1:6" outlineLevel="1" x14ac:dyDescent="0.3">
      <c r="A25" s="46">
        <v>21</v>
      </c>
      <c r="B25" s="5" t="s">
        <v>207</v>
      </c>
      <c r="C25" s="6" t="s">
        <v>87</v>
      </c>
      <c r="D25" s="59">
        <v>10.130000000000001</v>
      </c>
      <c r="E25" s="74">
        <v>10.25</v>
      </c>
      <c r="F25" s="75"/>
    </row>
    <row r="26" spans="1:6" x14ac:dyDescent="0.3">
      <c r="A26" s="48"/>
      <c r="B26" s="2" t="s">
        <v>308</v>
      </c>
      <c r="C26" s="11"/>
      <c r="D26" s="66"/>
      <c r="E26" s="11"/>
      <c r="F26" s="75"/>
    </row>
    <row r="27" spans="1:6" outlineLevel="1" x14ac:dyDescent="0.3">
      <c r="A27" s="46">
        <v>22</v>
      </c>
      <c r="B27" s="5" t="s">
        <v>98</v>
      </c>
      <c r="C27" s="6" t="s">
        <v>84</v>
      </c>
      <c r="D27" s="59">
        <v>18.059999999999999</v>
      </c>
      <c r="E27" s="74">
        <v>18.28</v>
      </c>
      <c r="F27" s="75"/>
    </row>
    <row r="28" spans="1:6" ht="28.8" outlineLevel="1" x14ac:dyDescent="0.3">
      <c r="A28" s="46">
        <v>23</v>
      </c>
      <c r="B28" s="5" t="s">
        <v>211</v>
      </c>
      <c r="C28" s="6" t="s">
        <v>84</v>
      </c>
      <c r="D28" s="59">
        <v>20.399999999999999</v>
      </c>
      <c r="E28" s="74">
        <v>20.64</v>
      </c>
      <c r="F28" s="75"/>
    </row>
    <row r="29" spans="1:6" ht="26.25" customHeight="1" outlineLevel="1" x14ac:dyDescent="0.3">
      <c r="A29" s="46">
        <v>24</v>
      </c>
      <c r="B29" s="5" t="s">
        <v>99</v>
      </c>
      <c r="C29" s="6" t="s">
        <v>84</v>
      </c>
      <c r="D29" s="59">
        <v>21.47</v>
      </c>
      <c r="E29" s="74">
        <v>21.73</v>
      </c>
      <c r="F29" s="75"/>
    </row>
    <row r="30" spans="1:6" ht="28.8" outlineLevel="1" x14ac:dyDescent="0.3">
      <c r="A30" s="46">
        <v>25</v>
      </c>
      <c r="B30" s="5" t="s">
        <v>210</v>
      </c>
      <c r="C30" s="6" t="s">
        <v>84</v>
      </c>
      <c r="D30" s="59">
        <v>25.99</v>
      </c>
      <c r="E30" s="74">
        <v>26.3</v>
      </c>
      <c r="F30" s="75"/>
    </row>
    <row r="31" spans="1:6" x14ac:dyDescent="0.3">
      <c r="A31" s="45"/>
      <c r="B31" s="2" t="s">
        <v>309</v>
      </c>
      <c r="C31" s="12"/>
      <c r="D31" s="50"/>
      <c r="E31" s="12"/>
      <c r="F31" s="75"/>
    </row>
    <row r="32" spans="1:6" outlineLevel="1" x14ac:dyDescent="0.3">
      <c r="A32" s="46">
        <v>26</v>
      </c>
      <c r="B32" s="5" t="s">
        <v>212</v>
      </c>
      <c r="C32" s="6" t="s">
        <v>100</v>
      </c>
      <c r="D32" s="59">
        <v>1.49</v>
      </c>
      <c r="E32" s="74">
        <v>1.51</v>
      </c>
      <c r="F32" s="75"/>
    </row>
    <row r="33" spans="1:6" outlineLevel="1" x14ac:dyDescent="0.3">
      <c r="A33" s="46">
        <v>27</v>
      </c>
      <c r="B33" s="5" t="s">
        <v>213</v>
      </c>
      <c r="C33" s="6" t="s">
        <v>100</v>
      </c>
      <c r="D33" s="59">
        <v>1.52</v>
      </c>
      <c r="E33" s="74">
        <v>1.54</v>
      </c>
      <c r="F33" s="75"/>
    </row>
    <row r="34" spans="1:6" x14ac:dyDescent="0.3">
      <c r="A34" s="45"/>
      <c r="B34" s="2" t="s">
        <v>310</v>
      </c>
      <c r="C34" s="12"/>
      <c r="D34" s="50"/>
      <c r="E34" s="12"/>
      <c r="F34" s="75"/>
    </row>
    <row r="35" spans="1:6" ht="28.8" outlineLevel="1" x14ac:dyDescent="0.3">
      <c r="A35" s="46">
        <v>28</v>
      </c>
      <c r="B35" s="5" t="s">
        <v>149</v>
      </c>
      <c r="C35" s="6" t="s">
        <v>87</v>
      </c>
      <c r="D35" s="59">
        <v>123.65</v>
      </c>
      <c r="E35" s="74">
        <v>125.13</v>
      </c>
      <c r="F35" s="75"/>
    </row>
    <row r="36" spans="1:6" outlineLevel="1" x14ac:dyDescent="0.3">
      <c r="A36" s="46">
        <v>29</v>
      </c>
      <c r="B36" s="7" t="s">
        <v>50</v>
      </c>
      <c r="C36" s="6" t="s">
        <v>87</v>
      </c>
      <c r="D36" s="59">
        <v>164.54</v>
      </c>
      <c r="E36" s="74">
        <v>166.51</v>
      </c>
      <c r="F36" s="75"/>
    </row>
    <row r="37" spans="1:6" outlineLevel="1" x14ac:dyDescent="0.3">
      <c r="A37" s="46">
        <v>30</v>
      </c>
      <c r="B37" s="5" t="s">
        <v>102</v>
      </c>
      <c r="C37" s="6" t="s">
        <v>87</v>
      </c>
      <c r="D37" s="59">
        <v>126.41</v>
      </c>
      <c r="E37" s="74">
        <v>127.93</v>
      </c>
      <c r="F37" s="75"/>
    </row>
    <row r="38" spans="1:6" ht="28.8" outlineLevel="1" x14ac:dyDescent="0.3">
      <c r="A38" s="46">
        <v>31</v>
      </c>
      <c r="B38" s="8" t="s">
        <v>36</v>
      </c>
      <c r="C38" s="9" t="s">
        <v>104</v>
      </c>
      <c r="D38" s="65">
        <v>23.31</v>
      </c>
      <c r="E38" s="74">
        <v>23.59</v>
      </c>
      <c r="F38" s="75"/>
    </row>
    <row r="39" spans="1:6" ht="28.8" outlineLevel="1" x14ac:dyDescent="0.3">
      <c r="A39" s="46">
        <v>32</v>
      </c>
      <c r="B39" s="5" t="s">
        <v>150</v>
      </c>
      <c r="C39" s="6" t="s">
        <v>86</v>
      </c>
      <c r="D39" s="59">
        <v>38.24</v>
      </c>
      <c r="E39" s="74">
        <v>38.700000000000003</v>
      </c>
      <c r="F39" s="75"/>
    </row>
    <row r="40" spans="1:6" outlineLevel="1" x14ac:dyDescent="0.3">
      <c r="A40" s="46">
        <v>33</v>
      </c>
      <c r="B40" s="5" t="s">
        <v>151</v>
      </c>
      <c r="C40" s="6" t="s">
        <v>87</v>
      </c>
      <c r="D40" s="59">
        <v>62.48</v>
      </c>
      <c r="E40" s="74">
        <v>63.23</v>
      </c>
      <c r="F40" s="75"/>
    </row>
    <row r="41" spans="1:6" outlineLevel="1" x14ac:dyDescent="0.3">
      <c r="A41" s="46">
        <v>34</v>
      </c>
      <c r="B41" s="5" t="s">
        <v>103</v>
      </c>
      <c r="C41" s="6" t="s">
        <v>84</v>
      </c>
      <c r="D41" s="59">
        <v>16.32</v>
      </c>
      <c r="E41" s="74">
        <v>16.52</v>
      </c>
      <c r="F41" s="75"/>
    </row>
    <row r="42" spans="1:6" ht="28.8" outlineLevel="1" x14ac:dyDescent="0.3">
      <c r="A42" s="46">
        <v>35</v>
      </c>
      <c r="B42" s="5" t="s">
        <v>152</v>
      </c>
      <c r="C42" s="6" t="s">
        <v>86</v>
      </c>
      <c r="D42" s="59">
        <v>13.8</v>
      </c>
      <c r="E42" s="74">
        <v>13.97</v>
      </c>
      <c r="F42" s="75"/>
    </row>
    <row r="43" spans="1:6" x14ac:dyDescent="0.3">
      <c r="A43" s="45"/>
      <c r="B43" s="2" t="s">
        <v>311</v>
      </c>
      <c r="C43" s="12"/>
      <c r="D43" s="50"/>
      <c r="E43" s="12"/>
      <c r="F43" s="75"/>
    </row>
    <row r="44" spans="1:6" outlineLevel="1" x14ac:dyDescent="0.3">
      <c r="A44" s="46">
        <v>36</v>
      </c>
      <c r="B44" s="5" t="s">
        <v>155</v>
      </c>
      <c r="C44" s="6" t="s">
        <v>87</v>
      </c>
      <c r="D44" s="59">
        <v>13.97</v>
      </c>
      <c r="E44" s="74">
        <v>14.14</v>
      </c>
      <c r="F44" s="75"/>
    </row>
    <row r="45" spans="1:6" outlineLevel="1" x14ac:dyDescent="0.3">
      <c r="A45" s="46">
        <v>37</v>
      </c>
      <c r="B45" s="5" t="s">
        <v>153</v>
      </c>
      <c r="C45" s="6" t="s">
        <v>87</v>
      </c>
      <c r="D45" s="59">
        <v>201.13</v>
      </c>
      <c r="E45" s="74">
        <v>203.54</v>
      </c>
      <c r="F45" s="75"/>
    </row>
    <row r="46" spans="1:6" outlineLevel="1" x14ac:dyDescent="0.3">
      <c r="A46" s="46">
        <v>38</v>
      </c>
      <c r="B46" s="5" t="s">
        <v>156</v>
      </c>
      <c r="C46" s="6" t="s">
        <v>84</v>
      </c>
      <c r="D46" s="59">
        <v>4.71</v>
      </c>
      <c r="E46" s="74">
        <v>4.7699999999999996</v>
      </c>
      <c r="F46" s="75"/>
    </row>
    <row r="47" spans="1:6" outlineLevel="1" x14ac:dyDescent="0.3">
      <c r="A47" s="46">
        <v>39</v>
      </c>
      <c r="B47" s="5" t="s">
        <v>154</v>
      </c>
      <c r="C47" s="6" t="s">
        <v>87</v>
      </c>
      <c r="D47" s="59">
        <v>187.09</v>
      </c>
      <c r="E47" s="74">
        <v>189.34</v>
      </c>
      <c r="F47" s="75"/>
    </row>
    <row r="48" spans="1:6" x14ac:dyDescent="0.3">
      <c r="A48" s="45"/>
      <c r="B48" s="2" t="s">
        <v>312</v>
      </c>
      <c r="C48" s="12"/>
      <c r="D48" s="50"/>
      <c r="E48" s="12"/>
      <c r="F48" s="75"/>
    </row>
    <row r="49" spans="1:6" ht="28.8" outlineLevel="1" x14ac:dyDescent="0.3">
      <c r="A49" s="81">
        <v>40</v>
      </c>
      <c r="B49" s="5" t="s">
        <v>253</v>
      </c>
      <c r="C49" s="6" t="s">
        <v>84</v>
      </c>
      <c r="D49" s="59"/>
      <c r="E49" s="76">
        <f>17.04*1.1</f>
        <v>18.744</v>
      </c>
      <c r="F49" s="75"/>
    </row>
    <row r="50" spans="1:6" outlineLevel="1" x14ac:dyDescent="0.3">
      <c r="A50" s="81">
        <v>41</v>
      </c>
      <c r="B50" s="5" t="s">
        <v>254</v>
      </c>
      <c r="C50" s="6" t="s">
        <v>84</v>
      </c>
      <c r="D50" s="59"/>
      <c r="E50" s="76">
        <v>17.04</v>
      </c>
      <c r="F50" s="75"/>
    </row>
    <row r="51" spans="1:6" outlineLevel="1" x14ac:dyDescent="0.3">
      <c r="A51" s="81">
        <v>42</v>
      </c>
      <c r="B51" s="5" t="s">
        <v>157</v>
      </c>
      <c r="C51" s="6" t="s">
        <v>84</v>
      </c>
      <c r="D51" s="59">
        <v>18.670000000000002</v>
      </c>
      <c r="E51" s="74">
        <v>18.89</v>
      </c>
      <c r="F51" s="75"/>
    </row>
    <row r="52" spans="1:6" outlineLevel="1" x14ac:dyDescent="0.3">
      <c r="A52" s="81">
        <v>43</v>
      </c>
      <c r="B52" s="5" t="s">
        <v>158</v>
      </c>
      <c r="C52" s="6" t="s">
        <v>84</v>
      </c>
      <c r="D52" s="59">
        <v>16.420000000000002</v>
      </c>
      <c r="E52" s="74">
        <v>16.62</v>
      </c>
      <c r="F52" s="75"/>
    </row>
    <row r="53" spans="1:6" outlineLevel="1" x14ac:dyDescent="0.3">
      <c r="A53" s="81">
        <v>44</v>
      </c>
      <c r="B53" s="5" t="s">
        <v>159</v>
      </c>
      <c r="C53" s="6" t="s">
        <v>84</v>
      </c>
      <c r="D53" s="59">
        <v>23.56</v>
      </c>
      <c r="E53" s="74">
        <v>23.84</v>
      </c>
      <c r="F53" s="75"/>
    </row>
    <row r="54" spans="1:6" ht="28.8" outlineLevel="1" x14ac:dyDescent="0.3">
      <c r="A54" s="81">
        <v>45</v>
      </c>
      <c r="B54" s="5" t="s">
        <v>268</v>
      </c>
      <c r="C54" s="6" t="s">
        <v>84</v>
      </c>
      <c r="D54" s="59"/>
      <c r="E54" s="76">
        <v>15.02</v>
      </c>
      <c r="F54" s="75"/>
    </row>
    <row r="55" spans="1:6" outlineLevel="1" x14ac:dyDescent="0.3">
      <c r="A55" s="81">
        <v>46</v>
      </c>
      <c r="B55" s="5" t="s">
        <v>160</v>
      </c>
      <c r="C55" s="6" t="s">
        <v>104</v>
      </c>
      <c r="D55" s="59">
        <v>10.51</v>
      </c>
      <c r="E55" s="74">
        <v>10.64</v>
      </c>
      <c r="F55" s="75"/>
    </row>
    <row r="56" spans="1:6" x14ac:dyDescent="0.3">
      <c r="A56" s="45"/>
      <c r="B56" s="2" t="s">
        <v>313</v>
      </c>
      <c r="C56" s="12"/>
      <c r="D56" s="50">
        <v>0</v>
      </c>
      <c r="E56" s="12"/>
      <c r="F56" s="75"/>
    </row>
    <row r="57" spans="1:6" outlineLevel="1" x14ac:dyDescent="0.3">
      <c r="A57" s="46">
        <v>47</v>
      </c>
      <c r="B57" s="5" t="s">
        <v>105</v>
      </c>
      <c r="C57" s="6" t="s">
        <v>84</v>
      </c>
      <c r="D57" s="59">
        <v>1.66</v>
      </c>
      <c r="E57" s="74">
        <v>1.68</v>
      </c>
      <c r="F57" s="75"/>
    </row>
    <row r="58" spans="1:6" outlineLevel="1" x14ac:dyDescent="0.3">
      <c r="A58" s="46">
        <v>48</v>
      </c>
      <c r="B58" s="5" t="s">
        <v>162</v>
      </c>
      <c r="C58" s="6" t="s">
        <v>104</v>
      </c>
      <c r="D58" s="59">
        <v>2.2599999999999998</v>
      </c>
      <c r="E58" s="74">
        <v>2.29</v>
      </c>
      <c r="F58" s="75"/>
    </row>
    <row r="59" spans="1:6" outlineLevel="1" x14ac:dyDescent="0.3">
      <c r="A59" s="46">
        <v>49</v>
      </c>
      <c r="B59" s="5" t="s">
        <v>161</v>
      </c>
      <c r="C59" s="6" t="s">
        <v>86</v>
      </c>
      <c r="D59" s="59">
        <v>3.79</v>
      </c>
      <c r="E59" s="74">
        <v>3.84</v>
      </c>
      <c r="F59" s="75"/>
    </row>
    <row r="60" spans="1:6" s="58" customFormat="1" ht="28.8" outlineLevel="1" x14ac:dyDescent="0.3">
      <c r="A60" s="46">
        <v>50</v>
      </c>
      <c r="B60" s="5" t="s">
        <v>269</v>
      </c>
      <c r="C60" s="6" t="s">
        <v>104</v>
      </c>
      <c r="D60" s="59"/>
      <c r="E60" s="76">
        <v>12.76</v>
      </c>
      <c r="F60" s="82"/>
    </row>
    <row r="61" spans="1:6" s="58" customFormat="1" ht="28.8" outlineLevel="1" x14ac:dyDescent="0.3">
      <c r="A61" s="46">
        <v>51</v>
      </c>
      <c r="B61" s="5" t="s">
        <v>270</v>
      </c>
      <c r="C61" s="6" t="s">
        <v>104</v>
      </c>
      <c r="D61" s="59">
        <v>13.5</v>
      </c>
      <c r="E61" s="76">
        <v>13.66</v>
      </c>
      <c r="F61" s="82"/>
    </row>
    <row r="62" spans="1:6" s="58" customFormat="1" ht="28.8" outlineLevel="1" x14ac:dyDescent="0.3">
      <c r="A62" s="46">
        <v>52</v>
      </c>
      <c r="B62" s="5" t="s">
        <v>271</v>
      </c>
      <c r="C62" s="6" t="s">
        <v>86</v>
      </c>
      <c r="D62" s="59"/>
      <c r="E62" s="76">
        <v>12.19</v>
      </c>
      <c r="F62" s="82"/>
    </row>
    <row r="63" spans="1:6" s="58" customFormat="1" ht="28.8" outlineLevel="1" x14ac:dyDescent="0.3">
      <c r="A63" s="46">
        <v>53</v>
      </c>
      <c r="B63" s="5" t="s">
        <v>327</v>
      </c>
      <c r="C63" s="6" t="s">
        <v>84</v>
      </c>
      <c r="D63" s="59">
        <v>17.63</v>
      </c>
      <c r="E63" s="76">
        <v>17.84</v>
      </c>
      <c r="F63" s="82"/>
    </row>
    <row r="64" spans="1:6" s="58" customFormat="1" ht="28.8" outlineLevel="1" x14ac:dyDescent="0.3">
      <c r="A64" s="46">
        <v>54</v>
      </c>
      <c r="B64" s="5" t="s">
        <v>383</v>
      </c>
      <c r="C64" s="9" t="s">
        <v>104</v>
      </c>
      <c r="D64" s="65"/>
      <c r="E64" s="76">
        <v>14.5</v>
      </c>
      <c r="F64" s="82"/>
    </row>
    <row r="65" spans="1:6" s="58" customFormat="1" ht="28.8" outlineLevel="1" x14ac:dyDescent="0.3">
      <c r="A65" s="46">
        <v>55</v>
      </c>
      <c r="B65" s="5" t="s">
        <v>272</v>
      </c>
      <c r="C65" s="9" t="s">
        <v>104</v>
      </c>
      <c r="D65" s="65"/>
      <c r="E65" s="76">
        <v>13.13</v>
      </c>
      <c r="F65" s="82"/>
    </row>
    <row r="66" spans="1:6" s="58" customFormat="1" outlineLevel="1" x14ac:dyDescent="0.3">
      <c r="A66" s="46">
        <v>56</v>
      </c>
      <c r="B66" s="5" t="s">
        <v>255</v>
      </c>
      <c r="C66" s="6" t="s">
        <v>104</v>
      </c>
      <c r="D66" s="59">
        <v>16.649999999999999</v>
      </c>
      <c r="E66" s="76">
        <v>16.850000000000001</v>
      </c>
      <c r="F66" s="82"/>
    </row>
    <row r="67" spans="1:6" s="58" customFormat="1" outlineLevel="1" x14ac:dyDescent="0.3">
      <c r="A67" s="46">
        <v>57</v>
      </c>
      <c r="B67" s="5" t="s">
        <v>256</v>
      </c>
      <c r="C67" s="6" t="s">
        <v>104</v>
      </c>
      <c r="D67" s="59"/>
      <c r="E67" s="76">
        <v>15.46</v>
      </c>
      <c r="F67" s="82"/>
    </row>
    <row r="68" spans="1:6" s="58" customFormat="1" outlineLevel="1" x14ac:dyDescent="0.3">
      <c r="A68" s="46">
        <v>58</v>
      </c>
      <c r="B68" s="5" t="s">
        <v>257</v>
      </c>
      <c r="C68" s="6" t="s">
        <v>86</v>
      </c>
      <c r="D68" s="59"/>
      <c r="E68" s="76">
        <v>17.34</v>
      </c>
      <c r="F68" s="82"/>
    </row>
    <row r="69" spans="1:6" s="58" customFormat="1" outlineLevel="1" x14ac:dyDescent="0.3">
      <c r="A69" s="46">
        <v>59</v>
      </c>
      <c r="B69" s="5" t="s">
        <v>273</v>
      </c>
      <c r="C69" s="6" t="s">
        <v>104</v>
      </c>
      <c r="D69" s="59"/>
      <c r="E69" s="76">
        <v>7.05</v>
      </c>
      <c r="F69" s="82"/>
    </row>
    <row r="70" spans="1:6" s="58" customFormat="1" outlineLevel="1" x14ac:dyDescent="0.3">
      <c r="A70" s="46">
        <v>60</v>
      </c>
      <c r="B70" s="5" t="s">
        <v>106</v>
      </c>
      <c r="C70" s="6" t="s">
        <v>104</v>
      </c>
      <c r="D70" s="59">
        <v>1.98</v>
      </c>
      <c r="E70" s="76">
        <v>2</v>
      </c>
      <c r="F70" s="82"/>
    </row>
    <row r="71" spans="1:6" s="58" customFormat="1" outlineLevel="1" x14ac:dyDescent="0.3">
      <c r="A71" s="46">
        <v>61</v>
      </c>
      <c r="B71" s="5" t="s">
        <v>258</v>
      </c>
      <c r="C71" s="6" t="s">
        <v>86</v>
      </c>
      <c r="D71" s="59"/>
      <c r="E71" s="76">
        <v>8.44</v>
      </c>
      <c r="F71" s="82"/>
    </row>
    <row r="72" spans="1:6" x14ac:dyDescent="0.3">
      <c r="A72" s="45"/>
      <c r="B72" s="2" t="s">
        <v>314</v>
      </c>
      <c r="C72" s="12"/>
      <c r="D72" s="50"/>
      <c r="E72" s="12"/>
      <c r="F72" s="75"/>
    </row>
    <row r="73" spans="1:6" outlineLevel="1" x14ac:dyDescent="0.3">
      <c r="A73" s="46">
        <v>62</v>
      </c>
      <c r="B73" s="5" t="s">
        <v>163</v>
      </c>
      <c r="C73" s="6" t="s">
        <v>107</v>
      </c>
      <c r="D73" s="59">
        <v>6.86</v>
      </c>
      <c r="E73" s="74">
        <v>6.94</v>
      </c>
      <c r="F73" s="75"/>
    </row>
    <row r="74" spans="1:6" outlineLevel="1" x14ac:dyDescent="0.3">
      <c r="A74" s="46">
        <v>63</v>
      </c>
      <c r="B74" s="5" t="s">
        <v>164</v>
      </c>
      <c r="C74" s="6" t="s">
        <v>84</v>
      </c>
      <c r="D74" s="59">
        <v>6.01</v>
      </c>
      <c r="E74" s="74">
        <v>6.08</v>
      </c>
      <c r="F74" s="75"/>
    </row>
    <row r="75" spans="1:6" outlineLevel="1" x14ac:dyDescent="0.3">
      <c r="A75" s="46">
        <v>64</v>
      </c>
      <c r="B75" s="5" t="s">
        <v>165</v>
      </c>
      <c r="C75" s="6" t="s">
        <v>107</v>
      </c>
      <c r="D75" s="59">
        <v>72.89</v>
      </c>
      <c r="E75" s="74">
        <v>73.760000000000005</v>
      </c>
      <c r="F75" s="75"/>
    </row>
    <row r="76" spans="1:6" s="58" customFormat="1" ht="28.8" outlineLevel="1" x14ac:dyDescent="0.3">
      <c r="A76" s="46">
        <v>65</v>
      </c>
      <c r="B76" s="5" t="s">
        <v>305</v>
      </c>
      <c r="C76" s="6" t="s">
        <v>107</v>
      </c>
      <c r="D76" s="59">
        <v>464.06</v>
      </c>
      <c r="E76" s="76">
        <v>469.63</v>
      </c>
      <c r="F76" s="82"/>
    </row>
    <row r="77" spans="1:6" outlineLevel="1" x14ac:dyDescent="0.3">
      <c r="A77" s="46">
        <v>66</v>
      </c>
      <c r="B77" s="5" t="s">
        <v>166</v>
      </c>
      <c r="C77" s="6" t="s">
        <v>84</v>
      </c>
      <c r="D77" s="59">
        <v>0.43</v>
      </c>
      <c r="E77" s="74">
        <v>0.44</v>
      </c>
      <c r="F77" s="75"/>
    </row>
    <row r="78" spans="1:6" s="58" customFormat="1" ht="28.8" outlineLevel="1" x14ac:dyDescent="0.3">
      <c r="A78" s="46">
        <v>67</v>
      </c>
      <c r="B78" s="5" t="s">
        <v>274</v>
      </c>
      <c r="C78" s="6" t="s">
        <v>84</v>
      </c>
      <c r="D78" s="59">
        <v>4.6100000000000003</v>
      </c>
      <c r="E78" s="76">
        <v>4.67</v>
      </c>
      <c r="F78" s="82"/>
    </row>
    <row r="79" spans="1:6" s="58" customFormat="1" ht="28.8" outlineLevel="1" x14ac:dyDescent="0.3">
      <c r="A79" s="46">
        <v>68</v>
      </c>
      <c r="B79" s="5" t="s">
        <v>275</v>
      </c>
      <c r="C79" s="6" t="s">
        <v>84</v>
      </c>
      <c r="D79" s="59">
        <v>12.94</v>
      </c>
      <c r="E79" s="76">
        <v>13.1</v>
      </c>
      <c r="F79" s="82"/>
    </row>
    <row r="80" spans="1:6" s="58" customFormat="1" outlineLevel="1" x14ac:dyDescent="0.3">
      <c r="A80" s="46">
        <v>69</v>
      </c>
      <c r="B80" s="83" t="s">
        <v>276</v>
      </c>
      <c r="C80" s="9" t="s">
        <v>104</v>
      </c>
      <c r="D80" s="65">
        <v>16.8</v>
      </c>
      <c r="E80" s="76">
        <v>17</v>
      </c>
      <c r="F80" s="82"/>
    </row>
    <row r="81" spans="1:6" s="58" customFormat="1" outlineLevel="1" x14ac:dyDescent="0.3">
      <c r="A81" s="46">
        <v>70</v>
      </c>
      <c r="B81" s="5" t="s">
        <v>277</v>
      </c>
      <c r="C81" s="6" t="s">
        <v>84</v>
      </c>
      <c r="D81" s="59">
        <v>9.4499999999999993</v>
      </c>
      <c r="E81" s="76">
        <v>9.56</v>
      </c>
      <c r="F81" s="82"/>
    </row>
    <row r="82" spans="1:6" s="58" customFormat="1" ht="28.8" outlineLevel="1" x14ac:dyDescent="0.3">
      <c r="A82" s="46">
        <v>71</v>
      </c>
      <c r="B82" s="5" t="s">
        <v>384</v>
      </c>
      <c r="C82" s="6" t="s">
        <v>84</v>
      </c>
      <c r="D82" s="59">
        <v>33.11</v>
      </c>
      <c r="E82" s="76">
        <v>33.51</v>
      </c>
      <c r="F82" s="82"/>
    </row>
    <row r="83" spans="1:6" s="58" customFormat="1" outlineLevel="1" x14ac:dyDescent="0.3">
      <c r="A83" s="46">
        <v>72</v>
      </c>
      <c r="B83" s="5" t="s">
        <v>259</v>
      </c>
      <c r="C83" s="6" t="s">
        <v>84</v>
      </c>
      <c r="D83" s="59">
        <v>8.61</v>
      </c>
      <c r="E83" s="76">
        <v>8.7100000000000009</v>
      </c>
      <c r="F83" s="82"/>
    </row>
    <row r="84" spans="1:6" s="58" customFormat="1" outlineLevel="1" x14ac:dyDescent="0.3">
      <c r="A84" s="46">
        <v>73</v>
      </c>
      <c r="B84" s="5" t="s">
        <v>385</v>
      </c>
      <c r="C84" s="6" t="s">
        <v>104</v>
      </c>
      <c r="D84" s="59">
        <v>3.68</v>
      </c>
      <c r="E84" s="76">
        <v>3.72</v>
      </c>
      <c r="F84" s="82"/>
    </row>
    <row r="85" spans="1:6" x14ac:dyDescent="0.3">
      <c r="A85" s="45"/>
      <c r="B85" s="2" t="s">
        <v>315</v>
      </c>
      <c r="C85" s="12"/>
      <c r="D85" s="50"/>
      <c r="E85" s="12"/>
      <c r="F85" s="75"/>
    </row>
    <row r="86" spans="1:6" outlineLevel="1" x14ac:dyDescent="0.3">
      <c r="A86" s="46">
        <v>74</v>
      </c>
      <c r="B86" s="5" t="s">
        <v>41</v>
      </c>
      <c r="C86" s="6" t="s">
        <v>84</v>
      </c>
      <c r="D86" s="59">
        <v>5.81</v>
      </c>
      <c r="E86" s="74">
        <v>5.88</v>
      </c>
      <c r="F86" s="75"/>
    </row>
    <row r="87" spans="1:6" s="58" customFormat="1" outlineLevel="1" x14ac:dyDescent="0.3">
      <c r="A87" s="46">
        <v>75</v>
      </c>
      <c r="B87" s="5" t="s">
        <v>260</v>
      </c>
      <c r="C87" s="6" t="s">
        <v>84</v>
      </c>
      <c r="D87" s="59"/>
      <c r="E87" s="76">
        <f>31.58*1.1</f>
        <v>34.738</v>
      </c>
      <c r="F87" s="82"/>
    </row>
    <row r="88" spans="1:6" s="58" customFormat="1" outlineLevel="1" x14ac:dyDescent="0.3">
      <c r="A88" s="46">
        <v>76</v>
      </c>
      <c r="B88" s="5" t="s">
        <v>261</v>
      </c>
      <c r="C88" s="6" t="s">
        <v>84</v>
      </c>
      <c r="D88" s="59"/>
      <c r="E88" s="76">
        <v>37.79</v>
      </c>
      <c r="F88" s="82"/>
    </row>
    <row r="89" spans="1:6" s="58" customFormat="1" outlineLevel="1" x14ac:dyDescent="0.3">
      <c r="A89" s="46">
        <v>77</v>
      </c>
      <c r="B89" s="5" t="s">
        <v>262</v>
      </c>
      <c r="C89" s="6" t="s">
        <v>84</v>
      </c>
      <c r="D89" s="59"/>
      <c r="E89" s="76">
        <v>37.79</v>
      </c>
      <c r="F89" s="82"/>
    </row>
    <row r="90" spans="1:6" s="58" customFormat="1" outlineLevel="1" x14ac:dyDescent="0.3">
      <c r="A90" s="46">
        <v>78</v>
      </c>
      <c r="B90" s="5" t="s">
        <v>167</v>
      </c>
      <c r="C90" s="6" t="s">
        <v>104</v>
      </c>
      <c r="D90" s="59">
        <v>3.06</v>
      </c>
      <c r="E90" s="76">
        <v>3.1</v>
      </c>
      <c r="F90" s="82"/>
    </row>
    <row r="91" spans="1:6" s="58" customFormat="1" ht="28.8" outlineLevel="1" x14ac:dyDescent="0.3">
      <c r="A91" s="46">
        <v>79</v>
      </c>
      <c r="B91" s="5" t="s">
        <v>264</v>
      </c>
      <c r="C91" s="6" t="s">
        <v>84</v>
      </c>
      <c r="D91" s="59"/>
      <c r="E91" s="76">
        <f>27.44*1.2</f>
        <v>32.927999999999997</v>
      </c>
      <c r="F91" s="82"/>
    </row>
    <row r="92" spans="1:6" s="58" customFormat="1" ht="28.8" outlineLevel="1" x14ac:dyDescent="0.3">
      <c r="A92" s="46">
        <v>80</v>
      </c>
      <c r="B92" s="5" t="s">
        <v>263</v>
      </c>
      <c r="C92" s="6" t="s">
        <v>84</v>
      </c>
      <c r="D92" s="59"/>
      <c r="E92" s="76">
        <f>27.44*1.2</f>
        <v>32.927999999999997</v>
      </c>
      <c r="F92" s="82"/>
    </row>
    <row r="93" spans="1:6" s="58" customFormat="1" ht="28.8" outlineLevel="1" x14ac:dyDescent="0.3">
      <c r="A93" s="46">
        <v>81</v>
      </c>
      <c r="B93" s="5" t="s">
        <v>265</v>
      </c>
      <c r="C93" s="6" t="s">
        <v>84</v>
      </c>
      <c r="D93" s="59"/>
      <c r="E93" s="76">
        <f>34.35*1.1</f>
        <v>37.785000000000004</v>
      </c>
      <c r="F93" s="82"/>
    </row>
    <row r="94" spans="1:6" outlineLevel="1" x14ac:dyDescent="0.3">
      <c r="A94" s="46">
        <v>82</v>
      </c>
      <c r="B94" s="5" t="s">
        <v>168</v>
      </c>
      <c r="C94" s="6" t="s">
        <v>84</v>
      </c>
      <c r="D94" s="59">
        <v>1.47</v>
      </c>
      <c r="E94" s="74">
        <v>1.49</v>
      </c>
      <c r="F94" s="75"/>
    </row>
    <row r="95" spans="1:6" outlineLevel="1" x14ac:dyDescent="0.3">
      <c r="A95" s="46">
        <v>83</v>
      </c>
      <c r="B95" s="5" t="s">
        <v>42</v>
      </c>
      <c r="C95" s="6" t="s">
        <v>84</v>
      </c>
      <c r="D95" s="59">
        <v>22.66</v>
      </c>
      <c r="E95" s="74">
        <v>22.93</v>
      </c>
      <c r="F95" s="75"/>
    </row>
    <row r="96" spans="1:6" outlineLevel="1" x14ac:dyDescent="0.3">
      <c r="A96" s="46">
        <v>84</v>
      </c>
      <c r="B96" s="5" t="s">
        <v>169</v>
      </c>
      <c r="C96" s="6" t="s">
        <v>84</v>
      </c>
      <c r="D96" s="59">
        <v>31.9</v>
      </c>
      <c r="E96" s="74">
        <v>32.28</v>
      </c>
      <c r="F96" s="75"/>
    </row>
    <row r="97" spans="1:11" s="58" customFormat="1" ht="28.8" outlineLevel="1" x14ac:dyDescent="0.3">
      <c r="A97" s="46">
        <v>85</v>
      </c>
      <c r="B97" s="5" t="s">
        <v>328</v>
      </c>
      <c r="C97" s="6" t="s">
        <v>84</v>
      </c>
      <c r="D97" s="59">
        <v>37.880000000000003</v>
      </c>
      <c r="E97" s="76">
        <v>38.33</v>
      </c>
      <c r="K97" s="84"/>
    </row>
    <row r="98" spans="1:11" outlineLevel="1" x14ac:dyDescent="0.3">
      <c r="A98" s="46">
        <v>86</v>
      </c>
      <c r="B98" s="5" t="s">
        <v>54</v>
      </c>
      <c r="C98" s="6" t="s">
        <v>84</v>
      </c>
      <c r="D98" s="59">
        <v>6.86</v>
      </c>
      <c r="E98" s="74">
        <v>6.94</v>
      </c>
      <c r="F98" s="75"/>
    </row>
    <row r="99" spans="1:11" s="58" customFormat="1" ht="43.2" outlineLevel="1" x14ac:dyDescent="0.3">
      <c r="A99" s="46">
        <v>87</v>
      </c>
      <c r="B99" s="5" t="s">
        <v>379</v>
      </c>
      <c r="C99" s="6" t="s">
        <v>84</v>
      </c>
      <c r="D99" s="59"/>
      <c r="E99" s="76">
        <v>23.99</v>
      </c>
      <c r="F99" s="82"/>
    </row>
    <row r="100" spans="1:11" s="58" customFormat="1" ht="28.8" outlineLevel="1" x14ac:dyDescent="0.3">
      <c r="A100" s="46">
        <v>88</v>
      </c>
      <c r="B100" s="5" t="s">
        <v>380</v>
      </c>
      <c r="C100" s="6" t="s">
        <v>84</v>
      </c>
      <c r="D100" s="59">
        <v>32.33</v>
      </c>
      <c r="E100" s="76">
        <v>32.72</v>
      </c>
      <c r="F100" s="82"/>
    </row>
    <row r="101" spans="1:11" s="58" customFormat="1" ht="28.8" outlineLevel="1" x14ac:dyDescent="0.3">
      <c r="A101" s="46">
        <v>89</v>
      </c>
      <c r="B101" s="5" t="s">
        <v>381</v>
      </c>
      <c r="C101" s="6" t="s">
        <v>84</v>
      </c>
      <c r="D101" s="59">
        <v>37.43</v>
      </c>
      <c r="E101" s="76">
        <v>37.880000000000003</v>
      </c>
      <c r="F101" s="82"/>
    </row>
    <row r="102" spans="1:11" s="58" customFormat="1" ht="28.8" outlineLevel="1" x14ac:dyDescent="0.3">
      <c r="A102" s="46">
        <v>90</v>
      </c>
      <c r="B102" s="5" t="s">
        <v>382</v>
      </c>
      <c r="C102" s="6" t="s">
        <v>84</v>
      </c>
      <c r="D102" s="59">
        <v>45.6</v>
      </c>
      <c r="E102" s="76">
        <v>46.15</v>
      </c>
      <c r="F102" s="82"/>
    </row>
    <row r="103" spans="1:11" x14ac:dyDescent="0.3">
      <c r="A103" s="45"/>
      <c r="B103" s="2" t="s">
        <v>316</v>
      </c>
      <c r="C103" s="12"/>
      <c r="D103" s="50"/>
      <c r="E103" s="12"/>
      <c r="F103" s="75"/>
    </row>
    <row r="104" spans="1:11" outlineLevel="1" x14ac:dyDescent="0.3">
      <c r="A104" s="46">
        <v>91</v>
      </c>
      <c r="B104" s="5" t="s">
        <v>109</v>
      </c>
      <c r="C104" s="6" t="s">
        <v>84</v>
      </c>
      <c r="D104" s="59">
        <v>1.98</v>
      </c>
      <c r="E104" s="74">
        <v>2</v>
      </c>
      <c r="F104" s="75"/>
    </row>
    <row r="105" spans="1:11" outlineLevel="1" x14ac:dyDescent="0.3">
      <c r="A105" s="46">
        <v>92</v>
      </c>
      <c r="B105" s="5" t="s">
        <v>278</v>
      </c>
      <c r="C105" s="6" t="s">
        <v>84</v>
      </c>
      <c r="D105" s="59">
        <v>7.17</v>
      </c>
      <c r="E105" s="74">
        <v>7.26</v>
      </c>
      <c r="F105" s="75"/>
    </row>
    <row r="106" spans="1:11" outlineLevel="1" x14ac:dyDescent="0.3">
      <c r="A106" s="46">
        <v>93</v>
      </c>
      <c r="B106" s="5" t="s">
        <v>279</v>
      </c>
      <c r="C106" s="6" t="s">
        <v>84</v>
      </c>
      <c r="D106" s="59">
        <v>14.1</v>
      </c>
      <c r="E106" s="74">
        <v>14.27</v>
      </c>
      <c r="F106" s="75"/>
    </row>
    <row r="107" spans="1:11" ht="28.8" outlineLevel="1" x14ac:dyDescent="0.3">
      <c r="A107" s="46">
        <v>94</v>
      </c>
      <c r="B107" s="5" t="s">
        <v>280</v>
      </c>
      <c r="C107" s="6" t="s">
        <v>84</v>
      </c>
      <c r="D107" s="59">
        <v>9.42</v>
      </c>
      <c r="E107" s="74">
        <v>9.5299999999999994</v>
      </c>
      <c r="F107" s="75"/>
    </row>
    <row r="108" spans="1:11" outlineLevel="1" x14ac:dyDescent="0.3">
      <c r="A108" s="46">
        <v>95</v>
      </c>
      <c r="B108" s="5" t="s">
        <v>332</v>
      </c>
      <c r="C108" s="6" t="s">
        <v>84</v>
      </c>
      <c r="D108" s="59">
        <v>13.2</v>
      </c>
      <c r="E108" s="74">
        <v>13.36</v>
      </c>
      <c r="F108" s="75"/>
    </row>
    <row r="109" spans="1:11" outlineLevel="1" x14ac:dyDescent="0.3">
      <c r="A109" s="46">
        <v>96</v>
      </c>
      <c r="B109" s="5" t="s">
        <v>281</v>
      </c>
      <c r="C109" s="6" t="s">
        <v>84</v>
      </c>
      <c r="D109" s="59">
        <v>10.039999999999999</v>
      </c>
      <c r="E109" s="74">
        <v>10.16</v>
      </c>
      <c r="F109" s="75"/>
    </row>
    <row r="110" spans="1:11" outlineLevel="1" x14ac:dyDescent="0.3">
      <c r="A110" s="46">
        <v>97</v>
      </c>
      <c r="B110" s="5" t="s">
        <v>282</v>
      </c>
      <c r="C110" s="6" t="s">
        <v>84</v>
      </c>
      <c r="D110" s="59">
        <v>12.58</v>
      </c>
      <c r="E110" s="74">
        <v>12.73</v>
      </c>
      <c r="F110" s="75"/>
    </row>
    <row r="111" spans="1:11" outlineLevel="1" x14ac:dyDescent="0.3">
      <c r="A111" s="46">
        <v>98</v>
      </c>
      <c r="B111" s="5" t="s">
        <v>283</v>
      </c>
      <c r="C111" s="6" t="s">
        <v>84</v>
      </c>
      <c r="D111" s="59">
        <v>14.22</v>
      </c>
      <c r="E111" s="74">
        <v>14.39</v>
      </c>
      <c r="F111" s="75"/>
    </row>
    <row r="112" spans="1:11" outlineLevel="1" x14ac:dyDescent="0.3">
      <c r="A112" s="46">
        <v>99</v>
      </c>
      <c r="B112" s="5" t="s">
        <v>284</v>
      </c>
      <c r="C112" s="6" t="s">
        <v>84</v>
      </c>
      <c r="D112" s="59">
        <v>12.06</v>
      </c>
      <c r="E112" s="74">
        <v>12.2</v>
      </c>
      <c r="F112" s="75"/>
    </row>
    <row r="113" spans="1:6" outlineLevel="1" x14ac:dyDescent="0.3">
      <c r="A113" s="46">
        <v>100</v>
      </c>
      <c r="B113" s="5" t="s">
        <v>285</v>
      </c>
      <c r="C113" s="6" t="s">
        <v>84</v>
      </c>
      <c r="D113" s="59">
        <v>11.69</v>
      </c>
      <c r="E113" s="74">
        <v>11.83</v>
      </c>
      <c r="F113" s="75"/>
    </row>
    <row r="114" spans="1:6" outlineLevel="1" x14ac:dyDescent="0.3">
      <c r="A114" s="46">
        <v>101</v>
      </c>
      <c r="B114" s="5" t="s">
        <v>286</v>
      </c>
      <c r="C114" s="6" t="s">
        <v>84</v>
      </c>
      <c r="D114" s="59">
        <v>10</v>
      </c>
      <c r="E114" s="74">
        <v>10.119999999999999</v>
      </c>
      <c r="F114" s="75"/>
    </row>
    <row r="115" spans="1:6" outlineLevel="1" x14ac:dyDescent="0.3">
      <c r="A115" s="46">
        <v>102</v>
      </c>
      <c r="B115" s="5" t="s">
        <v>287</v>
      </c>
      <c r="C115" s="6" t="s">
        <v>84</v>
      </c>
      <c r="D115" s="59">
        <v>7.95</v>
      </c>
      <c r="E115" s="74">
        <v>8.0500000000000007</v>
      </c>
      <c r="F115" s="75"/>
    </row>
    <row r="116" spans="1:6" ht="28.8" outlineLevel="1" x14ac:dyDescent="0.3">
      <c r="A116" s="46">
        <v>103</v>
      </c>
      <c r="B116" s="5" t="s">
        <v>386</v>
      </c>
      <c r="C116" s="6" t="s">
        <v>84</v>
      </c>
      <c r="D116" s="59">
        <v>3</v>
      </c>
      <c r="E116" s="74">
        <v>3.04</v>
      </c>
      <c r="F116" s="75"/>
    </row>
    <row r="117" spans="1:6" ht="28.8" outlineLevel="1" x14ac:dyDescent="0.3">
      <c r="A117" s="46">
        <v>104</v>
      </c>
      <c r="B117" s="5" t="s">
        <v>288</v>
      </c>
      <c r="C117" s="6" t="s">
        <v>84</v>
      </c>
      <c r="D117" s="59">
        <v>9.02</v>
      </c>
      <c r="E117" s="74">
        <v>9.1300000000000008</v>
      </c>
      <c r="F117" s="75"/>
    </row>
    <row r="118" spans="1:6" outlineLevel="1" x14ac:dyDescent="0.3">
      <c r="A118" s="46">
        <v>105</v>
      </c>
      <c r="B118" s="5" t="s">
        <v>289</v>
      </c>
      <c r="C118" s="6" t="s">
        <v>84</v>
      </c>
      <c r="D118" s="59">
        <v>7.1</v>
      </c>
      <c r="E118" s="74">
        <v>7.19</v>
      </c>
      <c r="F118" s="75"/>
    </row>
    <row r="119" spans="1:6" outlineLevel="1" x14ac:dyDescent="0.3">
      <c r="A119" s="46">
        <v>106</v>
      </c>
      <c r="B119" s="5" t="s">
        <v>290</v>
      </c>
      <c r="C119" s="6" t="s">
        <v>84</v>
      </c>
      <c r="D119" s="59">
        <v>6.89</v>
      </c>
      <c r="E119" s="74">
        <v>6.97</v>
      </c>
      <c r="F119" s="75"/>
    </row>
    <row r="120" spans="1:6" outlineLevel="1" x14ac:dyDescent="0.3">
      <c r="A120" s="46">
        <v>107</v>
      </c>
      <c r="B120" s="5" t="s">
        <v>291</v>
      </c>
      <c r="C120" s="6" t="s">
        <v>84</v>
      </c>
      <c r="D120" s="59">
        <v>14.47</v>
      </c>
      <c r="E120" s="74">
        <v>14.64</v>
      </c>
      <c r="F120" s="75"/>
    </row>
    <row r="121" spans="1:6" ht="28.8" outlineLevel="1" x14ac:dyDescent="0.3">
      <c r="A121" s="46">
        <v>108</v>
      </c>
      <c r="B121" s="5" t="s">
        <v>292</v>
      </c>
      <c r="C121" s="6" t="s">
        <v>84</v>
      </c>
      <c r="D121" s="59">
        <v>10.42</v>
      </c>
      <c r="E121" s="74">
        <v>10.55</v>
      </c>
      <c r="F121" s="75"/>
    </row>
    <row r="122" spans="1:6" outlineLevel="1" x14ac:dyDescent="0.3">
      <c r="A122" s="46">
        <v>109</v>
      </c>
      <c r="B122" s="5" t="s">
        <v>333</v>
      </c>
      <c r="C122" s="6" t="s">
        <v>84</v>
      </c>
      <c r="D122" s="59">
        <v>9.67</v>
      </c>
      <c r="E122" s="74">
        <v>9.7899999999999991</v>
      </c>
      <c r="F122" s="75"/>
    </row>
    <row r="123" spans="1:6" outlineLevel="1" x14ac:dyDescent="0.3">
      <c r="A123" s="46">
        <v>110</v>
      </c>
      <c r="B123" s="5" t="s">
        <v>293</v>
      </c>
      <c r="C123" s="6" t="s">
        <v>84</v>
      </c>
      <c r="D123" s="59">
        <v>12.25</v>
      </c>
      <c r="E123" s="74">
        <v>12.4</v>
      </c>
      <c r="F123" s="75"/>
    </row>
    <row r="124" spans="1:6" outlineLevel="1" x14ac:dyDescent="0.3">
      <c r="A124" s="46">
        <v>111</v>
      </c>
      <c r="B124" s="5" t="s">
        <v>294</v>
      </c>
      <c r="C124" s="6" t="s">
        <v>84</v>
      </c>
      <c r="D124" s="59">
        <v>24.49</v>
      </c>
      <c r="E124" s="74">
        <v>24.78</v>
      </c>
      <c r="F124" s="75"/>
    </row>
    <row r="125" spans="1:6" outlineLevel="1" x14ac:dyDescent="0.3">
      <c r="A125" s="46">
        <v>112</v>
      </c>
      <c r="B125" s="5" t="s">
        <v>295</v>
      </c>
      <c r="C125" s="6" t="s">
        <v>84</v>
      </c>
      <c r="D125" s="59">
        <v>14.2</v>
      </c>
      <c r="E125" s="74">
        <v>14.37</v>
      </c>
      <c r="F125" s="75"/>
    </row>
    <row r="126" spans="1:6" outlineLevel="1" x14ac:dyDescent="0.3">
      <c r="A126" s="46">
        <v>113</v>
      </c>
      <c r="B126" s="5" t="s">
        <v>296</v>
      </c>
      <c r="C126" s="6" t="s">
        <v>84</v>
      </c>
      <c r="D126" s="59">
        <v>10.78</v>
      </c>
      <c r="E126" s="74">
        <v>10.91</v>
      </c>
      <c r="F126" s="75"/>
    </row>
    <row r="127" spans="1:6" outlineLevel="1" x14ac:dyDescent="0.3">
      <c r="A127" s="46">
        <v>114</v>
      </c>
      <c r="B127" s="5" t="s">
        <v>297</v>
      </c>
      <c r="C127" s="6" t="s">
        <v>84</v>
      </c>
      <c r="D127" s="59">
        <v>13.07</v>
      </c>
      <c r="E127" s="74">
        <v>13.23</v>
      </c>
      <c r="F127" s="75"/>
    </row>
    <row r="128" spans="1:6" outlineLevel="1" x14ac:dyDescent="0.3">
      <c r="A128" s="46">
        <v>115</v>
      </c>
      <c r="B128" s="5" t="s">
        <v>298</v>
      </c>
      <c r="C128" s="6" t="s">
        <v>84</v>
      </c>
      <c r="D128" s="59">
        <v>3.66</v>
      </c>
      <c r="E128" s="74">
        <v>3.7</v>
      </c>
      <c r="F128" s="75"/>
    </row>
    <row r="129" spans="1:6" outlineLevel="1" x14ac:dyDescent="0.3">
      <c r="A129" s="46">
        <v>116</v>
      </c>
      <c r="B129" s="5" t="s">
        <v>299</v>
      </c>
      <c r="C129" s="6" t="s">
        <v>84</v>
      </c>
      <c r="D129" s="59">
        <v>13.86</v>
      </c>
      <c r="E129" s="74">
        <v>14.03</v>
      </c>
      <c r="F129" s="75"/>
    </row>
    <row r="130" spans="1:6" s="58" customFormat="1" outlineLevel="1" x14ac:dyDescent="0.3">
      <c r="A130" s="46">
        <v>117</v>
      </c>
      <c r="B130" s="5" t="s">
        <v>300</v>
      </c>
      <c r="C130" s="6" t="s">
        <v>84</v>
      </c>
      <c r="D130" s="59">
        <v>5.82</v>
      </c>
      <c r="E130" s="76">
        <v>5.89</v>
      </c>
      <c r="F130" s="75"/>
    </row>
    <row r="131" spans="1:6" outlineLevel="1" x14ac:dyDescent="0.3">
      <c r="A131" s="46">
        <v>118</v>
      </c>
      <c r="B131" s="5" t="s">
        <v>301</v>
      </c>
      <c r="C131" s="6" t="s">
        <v>84</v>
      </c>
      <c r="D131" s="59">
        <v>7.18</v>
      </c>
      <c r="E131" s="74">
        <v>7.27</v>
      </c>
      <c r="F131" s="75"/>
    </row>
    <row r="132" spans="1:6" outlineLevel="1" x14ac:dyDescent="0.3">
      <c r="A132" s="46">
        <v>119</v>
      </c>
      <c r="B132" s="5" t="s">
        <v>302</v>
      </c>
      <c r="C132" s="6" t="s">
        <v>84</v>
      </c>
      <c r="D132" s="59">
        <v>2.7</v>
      </c>
      <c r="E132" s="74">
        <v>2.73</v>
      </c>
      <c r="F132" s="75"/>
    </row>
    <row r="133" spans="1:6" outlineLevel="1" x14ac:dyDescent="0.3">
      <c r="A133" s="46">
        <v>120</v>
      </c>
      <c r="B133" s="5" t="s">
        <v>303</v>
      </c>
      <c r="C133" s="6" t="s">
        <v>84</v>
      </c>
      <c r="D133" s="59">
        <v>2.2200000000000002</v>
      </c>
      <c r="E133" s="74">
        <v>2.25</v>
      </c>
      <c r="F133" s="75"/>
    </row>
    <row r="134" spans="1:6" outlineLevel="1" x14ac:dyDescent="0.3">
      <c r="A134" s="46">
        <v>121</v>
      </c>
      <c r="B134" s="5" t="s">
        <v>304</v>
      </c>
      <c r="C134" s="6" t="s">
        <v>84</v>
      </c>
      <c r="D134" s="59">
        <v>6.86</v>
      </c>
      <c r="E134" s="74">
        <v>6.94</v>
      </c>
      <c r="F134" s="75"/>
    </row>
    <row r="135" spans="1:6" ht="28.8" outlineLevel="1" x14ac:dyDescent="0.3">
      <c r="A135" s="46">
        <v>122</v>
      </c>
      <c r="B135" s="5" t="s">
        <v>387</v>
      </c>
      <c r="C135" s="6" t="s">
        <v>84</v>
      </c>
      <c r="D135" s="59">
        <v>29.39</v>
      </c>
      <c r="E135" s="74">
        <v>29.74</v>
      </c>
      <c r="F135" s="75"/>
    </row>
    <row r="136" spans="1:6" outlineLevel="1" x14ac:dyDescent="0.3">
      <c r="A136" s="46">
        <v>123</v>
      </c>
      <c r="B136" s="5" t="s">
        <v>329</v>
      </c>
      <c r="C136" s="6" t="s">
        <v>104</v>
      </c>
      <c r="D136" s="59">
        <v>3.05</v>
      </c>
      <c r="E136" s="74">
        <v>3.09</v>
      </c>
      <c r="F136" s="75"/>
    </row>
    <row r="137" spans="1:6" outlineLevel="1" x14ac:dyDescent="0.3">
      <c r="A137" s="46">
        <v>124</v>
      </c>
      <c r="B137" s="5" t="s">
        <v>330</v>
      </c>
      <c r="C137" s="6" t="s">
        <v>84</v>
      </c>
      <c r="D137" s="59">
        <v>4.1100000000000003</v>
      </c>
      <c r="E137" s="74">
        <v>4.16</v>
      </c>
      <c r="F137" s="75"/>
    </row>
    <row r="138" spans="1:6" ht="28.8" outlineLevel="1" x14ac:dyDescent="0.3">
      <c r="A138" s="46">
        <v>125</v>
      </c>
      <c r="B138" s="5" t="s">
        <v>331</v>
      </c>
      <c r="C138" s="6" t="s">
        <v>84</v>
      </c>
      <c r="D138" s="59">
        <v>2.19</v>
      </c>
      <c r="E138" s="74">
        <v>2.2200000000000002</v>
      </c>
      <c r="F138" s="75"/>
    </row>
    <row r="139" spans="1:6" ht="28.8" outlineLevel="1" x14ac:dyDescent="0.3">
      <c r="A139" s="46">
        <v>126</v>
      </c>
      <c r="B139" s="5" t="s">
        <v>170</v>
      </c>
      <c r="C139" s="6" t="s">
        <v>84</v>
      </c>
      <c r="D139" s="59">
        <v>32.33</v>
      </c>
      <c r="E139" s="74">
        <v>32.72</v>
      </c>
      <c r="F139" s="75"/>
    </row>
    <row r="140" spans="1:6" x14ac:dyDescent="0.3">
      <c r="A140" s="49"/>
      <c r="B140" s="2" t="s">
        <v>317</v>
      </c>
      <c r="C140" s="12"/>
      <c r="D140" s="50"/>
      <c r="E140" s="12"/>
      <c r="F140" s="75"/>
    </row>
    <row r="141" spans="1:6" outlineLevel="1" x14ac:dyDescent="0.3">
      <c r="A141" s="46">
        <v>127</v>
      </c>
      <c r="B141" s="5" t="s">
        <v>171</v>
      </c>
      <c r="C141" s="6" t="s">
        <v>84</v>
      </c>
      <c r="D141" s="59">
        <v>1.74</v>
      </c>
      <c r="E141" s="74">
        <v>1.76</v>
      </c>
      <c r="F141" s="75"/>
    </row>
    <row r="142" spans="1:6" outlineLevel="1" x14ac:dyDescent="0.3">
      <c r="A142" s="46">
        <v>128</v>
      </c>
      <c r="B142" s="5" t="s">
        <v>339</v>
      </c>
      <c r="C142" s="6" t="s">
        <v>84</v>
      </c>
      <c r="D142" s="59">
        <v>14.69</v>
      </c>
      <c r="E142" s="74">
        <v>14.87</v>
      </c>
      <c r="F142" s="75"/>
    </row>
    <row r="143" spans="1:6" outlineLevel="1" x14ac:dyDescent="0.3">
      <c r="A143" s="46">
        <v>129</v>
      </c>
      <c r="B143" s="5" t="s">
        <v>340</v>
      </c>
      <c r="C143" s="6" t="s">
        <v>84</v>
      </c>
      <c r="D143" s="59">
        <v>11</v>
      </c>
      <c r="E143" s="74">
        <v>11.13</v>
      </c>
      <c r="F143" s="75"/>
    </row>
    <row r="144" spans="1:6" ht="28.8" outlineLevel="1" x14ac:dyDescent="0.3">
      <c r="A144" s="46">
        <v>130</v>
      </c>
      <c r="B144" s="5" t="s">
        <v>341</v>
      </c>
      <c r="C144" s="6" t="s">
        <v>84</v>
      </c>
      <c r="D144" s="59">
        <v>20.8</v>
      </c>
      <c r="E144" s="74">
        <v>21.05</v>
      </c>
      <c r="F144" s="75"/>
    </row>
    <row r="145" spans="1:6" outlineLevel="1" x14ac:dyDescent="0.3">
      <c r="A145" s="46">
        <v>131</v>
      </c>
      <c r="B145" s="5" t="s">
        <v>388</v>
      </c>
      <c r="C145" s="6" t="s">
        <v>104</v>
      </c>
      <c r="D145" s="59">
        <v>3.51</v>
      </c>
      <c r="E145" s="74">
        <v>3.55</v>
      </c>
      <c r="F145" s="75"/>
    </row>
    <row r="146" spans="1:6" outlineLevel="1" x14ac:dyDescent="0.3">
      <c r="A146" s="46">
        <v>132</v>
      </c>
      <c r="B146" s="8" t="s">
        <v>389</v>
      </c>
      <c r="C146" s="9" t="s">
        <v>104</v>
      </c>
      <c r="D146" s="65">
        <v>10.220000000000001</v>
      </c>
      <c r="E146" s="74">
        <v>10.34</v>
      </c>
      <c r="F146" s="75"/>
    </row>
    <row r="147" spans="1:6" outlineLevel="1" x14ac:dyDescent="0.3">
      <c r="A147" s="46">
        <v>133</v>
      </c>
      <c r="B147" s="5" t="s">
        <v>342</v>
      </c>
      <c r="C147" s="6" t="s">
        <v>84</v>
      </c>
      <c r="D147" s="59">
        <v>30.11</v>
      </c>
      <c r="E147" s="74">
        <v>30.47</v>
      </c>
      <c r="F147" s="75"/>
    </row>
    <row r="148" spans="1:6" outlineLevel="1" x14ac:dyDescent="0.3">
      <c r="A148" s="46">
        <v>134</v>
      </c>
      <c r="B148" s="5" t="s">
        <v>343</v>
      </c>
      <c r="C148" s="6" t="s">
        <v>84</v>
      </c>
      <c r="D148" s="59">
        <v>33.61</v>
      </c>
      <c r="E148" s="74">
        <v>34.01</v>
      </c>
      <c r="F148" s="75"/>
    </row>
    <row r="149" spans="1:6" outlineLevel="1" x14ac:dyDescent="0.3">
      <c r="A149" s="46">
        <v>135</v>
      </c>
      <c r="B149" s="5" t="s">
        <v>108</v>
      </c>
      <c r="C149" s="6" t="s">
        <v>104</v>
      </c>
      <c r="D149" s="59">
        <v>8.4499999999999993</v>
      </c>
      <c r="E149" s="74">
        <v>8.5500000000000007</v>
      </c>
      <c r="F149" s="75"/>
    </row>
    <row r="150" spans="1:6" outlineLevel="1" x14ac:dyDescent="0.3">
      <c r="A150" s="46">
        <v>136</v>
      </c>
      <c r="B150" s="5" t="s">
        <v>390</v>
      </c>
      <c r="C150" s="6" t="s">
        <v>84</v>
      </c>
      <c r="D150" s="59">
        <v>47.67</v>
      </c>
      <c r="E150" s="74">
        <v>48.24</v>
      </c>
      <c r="F150" s="75"/>
    </row>
    <row r="151" spans="1:6" outlineLevel="1" x14ac:dyDescent="0.3">
      <c r="A151" s="46">
        <v>137</v>
      </c>
      <c r="B151" s="8" t="s">
        <v>344</v>
      </c>
      <c r="C151" s="9" t="s">
        <v>104</v>
      </c>
      <c r="D151" s="65">
        <v>11.46</v>
      </c>
      <c r="E151" s="74">
        <v>11.6</v>
      </c>
      <c r="F151" s="75"/>
    </row>
    <row r="152" spans="1:6" outlineLevel="1" x14ac:dyDescent="0.3">
      <c r="A152" s="46">
        <v>138</v>
      </c>
      <c r="B152" s="5" t="s">
        <v>172</v>
      </c>
      <c r="C152" s="6" t="s">
        <v>104</v>
      </c>
      <c r="D152" s="59">
        <v>4.95</v>
      </c>
      <c r="E152" s="74">
        <v>5.01</v>
      </c>
      <c r="F152" s="75"/>
    </row>
    <row r="153" spans="1:6" outlineLevel="1" x14ac:dyDescent="0.3">
      <c r="A153" s="46">
        <v>139</v>
      </c>
      <c r="B153" s="5" t="s">
        <v>334</v>
      </c>
      <c r="C153" s="6" t="s">
        <v>84</v>
      </c>
      <c r="D153" s="59">
        <v>23.59</v>
      </c>
      <c r="E153" s="74">
        <v>23.87</v>
      </c>
      <c r="F153" s="75"/>
    </row>
    <row r="154" spans="1:6" outlineLevel="1" x14ac:dyDescent="0.3">
      <c r="A154" s="46">
        <v>140</v>
      </c>
      <c r="B154" s="15" t="s">
        <v>335</v>
      </c>
      <c r="C154" s="16" t="s">
        <v>84</v>
      </c>
      <c r="D154" s="67">
        <v>20.61</v>
      </c>
      <c r="E154" s="74">
        <v>20.86</v>
      </c>
      <c r="F154" s="75"/>
    </row>
    <row r="155" spans="1:6" outlineLevel="1" x14ac:dyDescent="0.3">
      <c r="A155" s="46">
        <v>141</v>
      </c>
      <c r="B155" s="8" t="s">
        <v>336</v>
      </c>
      <c r="C155" s="16" t="s">
        <v>104</v>
      </c>
      <c r="D155" s="67">
        <v>11.16</v>
      </c>
      <c r="E155" s="74">
        <v>11.29</v>
      </c>
      <c r="F155" s="75"/>
    </row>
    <row r="156" spans="1:6" outlineLevel="1" x14ac:dyDescent="0.3">
      <c r="A156" s="46">
        <v>142</v>
      </c>
      <c r="B156" s="5" t="s">
        <v>174</v>
      </c>
      <c r="C156" s="6" t="s">
        <v>84</v>
      </c>
      <c r="D156" s="59">
        <v>22.17</v>
      </c>
      <c r="E156" s="74">
        <v>22.44</v>
      </c>
      <c r="F156" s="75"/>
    </row>
    <row r="157" spans="1:6" outlineLevel="1" x14ac:dyDescent="0.3">
      <c r="A157" s="46">
        <v>143</v>
      </c>
      <c r="B157" s="5" t="s">
        <v>173</v>
      </c>
      <c r="C157" s="6" t="s">
        <v>84</v>
      </c>
      <c r="D157" s="59">
        <v>26.5</v>
      </c>
      <c r="E157" s="74">
        <v>26.82</v>
      </c>
      <c r="F157" s="75"/>
    </row>
    <row r="158" spans="1:6" outlineLevel="1" x14ac:dyDescent="0.3">
      <c r="A158" s="46">
        <v>144</v>
      </c>
      <c r="B158" s="8" t="s">
        <v>175</v>
      </c>
      <c r="C158" s="9" t="s">
        <v>84</v>
      </c>
      <c r="D158" s="65">
        <v>4.04</v>
      </c>
      <c r="E158" s="74">
        <v>4.09</v>
      </c>
      <c r="F158" s="75"/>
    </row>
    <row r="159" spans="1:6" outlineLevel="1" x14ac:dyDescent="0.3">
      <c r="A159" s="46">
        <v>145</v>
      </c>
      <c r="B159" s="5" t="s">
        <v>337</v>
      </c>
      <c r="C159" s="6" t="s">
        <v>84</v>
      </c>
      <c r="D159" s="59">
        <v>13.86</v>
      </c>
      <c r="E159" s="74">
        <v>14.03</v>
      </c>
      <c r="F159" s="75"/>
    </row>
    <row r="160" spans="1:6" ht="17.25" customHeight="1" outlineLevel="1" x14ac:dyDescent="0.3">
      <c r="A160" s="46">
        <v>146</v>
      </c>
      <c r="B160" s="5" t="s">
        <v>176</v>
      </c>
      <c r="C160" s="6" t="s">
        <v>84</v>
      </c>
      <c r="D160" s="59">
        <v>6.93</v>
      </c>
      <c r="E160" s="74">
        <v>7.01</v>
      </c>
      <c r="F160" s="75"/>
    </row>
    <row r="161" spans="1:13" outlineLevel="1" x14ac:dyDescent="0.3">
      <c r="A161" s="46">
        <v>147</v>
      </c>
      <c r="B161" s="5" t="s">
        <v>110</v>
      </c>
      <c r="C161" s="6" t="s">
        <v>84</v>
      </c>
      <c r="D161" s="59">
        <v>10.47</v>
      </c>
      <c r="E161" s="74">
        <v>10.6</v>
      </c>
      <c r="F161" s="75"/>
    </row>
    <row r="162" spans="1:13" ht="36.75" customHeight="1" outlineLevel="1" x14ac:dyDescent="0.3">
      <c r="A162" s="46">
        <v>148</v>
      </c>
      <c r="B162" s="5" t="s">
        <v>111</v>
      </c>
      <c r="C162" s="6" t="s">
        <v>84</v>
      </c>
      <c r="D162" s="59">
        <v>16.66</v>
      </c>
      <c r="E162" s="74">
        <v>16.86</v>
      </c>
      <c r="F162" s="75"/>
    </row>
    <row r="163" spans="1:13" outlineLevel="1" x14ac:dyDescent="0.3">
      <c r="A163" s="46">
        <v>149</v>
      </c>
      <c r="B163" s="5" t="s">
        <v>113</v>
      </c>
      <c r="C163" s="6" t="s">
        <v>84</v>
      </c>
      <c r="D163" s="59">
        <v>9.56</v>
      </c>
      <c r="E163" s="74">
        <v>9.67</v>
      </c>
      <c r="F163" s="75"/>
    </row>
    <row r="164" spans="1:13" outlineLevel="1" x14ac:dyDescent="0.3">
      <c r="A164" s="46">
        <v>150</v>
      </c>
      <c r="B164" s="5" t="s">
        <v>338</v>
      </c>
      <c r="C164" s="6" t="s">
        <v>84</v>
      </c>
      <c r="D164" s="59">
        <v>32.97</v>
      </c>
      <c r="E164" s="74">
        <v>33.369999999999997</v>
      </c>
      <c r="F164" s="75"/>
      <c r="M164" s="79"/>
    </row>
    <row r="165" spans="1:13" outlineLevel="1" x14ac:dyDescent="0.3">
      <c r="A165" s="46">
        <v>151</v>
      </c>
      <c r="B165" s="5" t="s">
        <v>115</v>
      </c>
      <c r="C165" s="6" t="s">
        <v>104</v>
      </c>
      <c r="D165" s="59">
        <v>4.76</v>
      </c>
      <c r="E165" s="74">
        <v>4.82</v>
      </c>
      <c r="F165" s="75"/>
    </row>
    <row r="166" spans="1:13" outlineLevel="1" x14ac:dyDescent="0.3">
      <c r="A166" s="46">
        <v>152</v>
      </c>
      <c r="B166" s="5" t="s">
        <v>68</v>
      </c>
      <c r="C166" s="6" t="s">
        <v>104</v>
      </c>
      <c r="D166" s="59">
        <v>45.16</v>
      </c>
      <c r="E166" s="74">
        <v>45.7</v>
      </c>
      <c r="F166" s="75"/>
    </row>
    <row r="167" spans="1:13" outlineLevel="1" x14ac:dyDescent="0.3">
      <c r="A167" s="46">
        <v>153</v>
      </c>
      <c r="B167" s="5" t="s">
        <v>177</v>
      </c>
      <c r="C167" s="6" t="s">
        <v>84</v>
      </c>
      <c r="D167" s="59">
        <v>4.1100000000000003</v>
      </c>
      <c r="E167" s="74">
        <v>4.16</v>
      </c>
      <c r="F167" s="75"/>
    </row>
    <row r="168" spans="1:13" outlineLevel="1" x14ac:dyDescent="0.3">
      <c r="A168" s="46">
        <v>154</v>
      </c>
      <c r="B168" s="5" t="s">
        <v>114</v>
      </c>
      <c r="C168" s="6" t="s">
        <v>84</v>
      </c>
      <c r="D168" s="59">
        <v>1.64</v>
      </c>
      <c r="E168" s="74">
        <v>1.66</v>
      </c>
      <c r="F168" s="75"/>
    </row>
    <row r="169" spans="1:13" outlineLevel="1" x14ac:dyDescent="0.3">
      <c r="A169" s="46">
        <v>155</v>
      </c>
      <c r="B169" s="5" t="s">
        <v>66</v>
      </c>
      <c r="C169" s="6" t="s">
        <v>84</v>
      </c>
      <c r="D169" s="59">
        <v>4.78</v>
      </c>
      <c r="E169" s="74">
        <v>4.84</v>
      </c>
      <c r="F169" s="75"/>
    </row>
    <row r="170" spans="1:13" outlineLevel="1" x14ac:dyDescent="0.3">
      <c r="A170" s="46">
        <v>156</v>
      </c>
      <c r="B170" s="5" t="s">
        <v>37</v>
      </c>
      <c r="C170" s="6" t="s">
        <v>84</v>
      </c>
      <c r="D170" s="59">
        <v>2.4300000000000002</v>
      </c>
      <c r="E170" s="74">
        <v>2.46</v>
      </c>
      <c r="F170" s="75"/>
    </row>
    <row r="171" spans="1:13" outlineLevel="1" x14ac:dyDescent="0.3">
      <c r="A171" s="46">
        <v>157</v>
      </c>
      <c r="B171" s="5" t="s">
        <v>43</v>
      </c>
      <c r="C171" s="6" t="s">
        <v>84</v>
      </c>
      <c r="D171" s="59">
        <v>8.11</v>
      </c>
      <c r="E171" s="74">
        <v>8.2100000000000009</v>
      </c>
      <c r="F171" s="75"/>
    </row>
    <row r="172" spans="1:13" outlineLevel="1" x14ac:dyDescent="0.3">
      <c r="A172" s="46">
        <v>158</v>
      </c>
      <c r="B172" s="5" t="s">
        <v>112</v>
      </c>
      <c r="C172" s="6" t="s">
        <v>84</v>
      </c>
      <c r="D172" s="59">
        <v>12.86</v>
      </c>
      <c r="E172" s="74">
        <v>13.01</v>
      </c>
      <c r="F172" s="75"/>
    </row>
    <row r="173" spans="1:13" outlineLevel="1" x14ac:dyDescent="0.3">
      <c r="A173" s="46">
        <v>159</v>
      </c>
      <c r="B173" s="5" t="s">
        <v>178</v>
      </c>
      <c r="C173" s="6" t="s">
        <v>84</v>
      </c>
      <c r="D173" s="59">
        <v>13.65</v>
      </c>
      <c r="E173" s="74">
        <v>13.81</v>
      </c>
      <c r="F173" s="75"/>
    </row>
    <row r="174" spans="1:13" outlineLevel="1" x14ac:dyDescent="0.3">
      <c r="A174" s="46">
        <v>160</v>
      </c>
      <c r="B174" s="5" t="s">
        <v>69</v>
      </c>
      <c r="C174" s="6" t="s">
        <v>84</v>
      </c>
      <c r="D174" s="59">
        <v>115.12</v>
      </c>
      <c r="E174" s="74">
        <v>116.5</v>
      </c>
      <c r="F174" s="75"/>
    </row>
    <row r="175" spans="1:13" outlineLevel="1" x14ac:dyDescent="0.3">
      <c r="A175" s="46">
        <v>161</v>
      </c>
      <c r="B175" s="5" t="s">
        <v>179</v>
      </c>
      <c r="C175" s="6" t="s">
        <v>84</v>
      </c>
      <c r="D175" s="59">
        <v>5.69</v>
      </c>
      <c r="E175" s="74">
        <v>5.76</v>
      </c>
      <c r="F175" s="75"/>
    </row>
    <row r="176" spans="1:13" x14ac:dyDescent="0.3">
      <c r="A176" s="45"/>
      <c r="B176" s="2" t="s">
        <v>318</v>
      </c>
      <c r="C176" s="12"/>
      <c r="D176" s="50"/>
      <c r="E176" s="12"/>
      <c r="F176" s="75"/>
    </row>
    <row r="177" spans="1:6" ht="28.8" outlineLevel="1" x14ac:dyDescent="0.3">
      <c r="A177" s="46">
        <v>162</v>
      </c>
      <c r="B177" s="5" t="s">
        <v>180</v>
      </c>
      <c r="C177" s="6" t="s">
        <v>84</v>
      </c>
      <c r="D177" s="59">
        <v>20.03</v>
      </c>
      <c r="E177" s="74">
        <v>20.27</v>
      </c>
      <c r="F177" s="75"/>
    </row>
    <row r="178" spans="1:6" outlineLevel="1" x14ac:dyDescent="0.3">
      <c r="A178" s="46">
        <v>163</v>
      </c>
      <c r="B178" s="5" t="s">
        <v>345</v>
      </c>
      <c r="C178" s="6" t="s">
        <v>84</v>
      </c>
      <c r="D178" s="59">
        <v>25.96</v>
      </c>
      <c r="E178" s="74">
        <v>26.27</v>
      </c>
      <c r="F178" s="75"/>
    </row>
    <row r="179" spans="1:6" ht="28.8" outlineLevel="1" x14ac:dyDescent="0.3">
      <c r="A179" s="46">
        <v>164</v>
      </c>
      <c r="B179" s="5" t="s">
        <v>116</v>
      </c>
      <c r="C179" s="6" t="s">
        <v>84</v>
      </c>
      <c r="D179" s="59">
        <v>1.95</v>
      </c>
      <c r="E179" s="74">
        <v>1.97</v>
      </c>
      <c r="F179" s="75"/>
    </row>
    <row r="180" spans="1:6" outlineLevel="1" x14ac:dyDescent="0.3">
      <c r="A180" s="46">
        <v>165</v>
      </c>
      <c r="B180" s="5" t="s">
        <v>117</v>
      </c>
      <c r="C180" s="6" t="s">
        <v>118</v>
      </c>
      <c r="D180" s="59">
        <v>5.22</v>
      </c>
      <c r="E180" s="74">
        <v>5.28</v>
      </c>
      <c r="F180" s="75"/>
    </row>
    <row r="181" spans="1:6" outlineLevel="1" x14ac:dyDescent="0.3">
      <c r="A181" s="46">
        <v>166</v>
      </c>
      <c r="B181" s="5" t="s">
        <v>181</v>
      </c>
      <c r="C181" s="6" t="s">
        <v>118</v>
      </c>
      <c r="D181" s="59">
        <v>3.26</v>
      </c>
      <c r="E181" s="74">
        <v>3.3</v>
      </c>
      <c r="F181" s="75"/>
    </row>
    <row r="182" spans="1:6" outlineLevel="1" x14ac:dyDescent="0.3">
      <c r="A182" s="46">
        <v>167</v>
      </c>
      <c r="B182" s="5" t="s">
        <v>49</v>
      </c>
      <c r="C182" s="6" t="s">
        <v>104</v>
      </c>
      <c r="D182" s="59">
        <v>4.1900000000000004</v>
      </c>
      <c r="E182" s="74">
        <v>4.24</v>
      </c>
      <c r="F182" s="75"/>
    </row>
    <row r="183" spans="1:6" ht="28.8" outlineLevel="1" x14ac:dyDescent="0.3">
      <c r="A183" s="46">
        <v>168</v>
      </c>
      <c r="B183" s="5" t="s">
        <v>346</v>
      </c>
      <c r="C183" s="6" t="s">
        <v>84</v>
      </c>
      <c r="D183" s="59">
        <v>40.06</v>
      </c>
      <c r="E183" s="74">
        <v>40.54</v>
      </c>
      <c r="F183" s="75"/>
    </row>
    <row r="184" spans="1:6" outlineLevel="1" x14ac:dyDescent="0.3">
      <c r="A184" s="46">
        <v>169</v>
      </c>
      <c r="B184" s="5" t="s">
        <v>55</v>
      </c>
      <c r="C184" s="6" t="s">
        <v>30</v>
      </c>
      <c r="D184" s="59">
        <v>414.49</v>
      </c>
      <c r="E184" s="74">
        <v>419.46</v>
      </c>
      <c r="F184" s="75"/>
    </row>
    <row r="185" spans="1:6" x14ac:dyDescent="0.3">
      <c r="A185" s="45"/>
      <c r="B185" s="2" t="s">
        <v>319</v>
      </c>
      <c r="C185" s="12"/>
      <c r="D185" s="50"/>
      <c r="E185" s="12"/>
      <c r="F185" s="75"/>
    </row>
    <row r="186" spans="1:6" outlineLevel="1" x14ac:dyDescent="0.3">
      <c r="A186" s="46">
        <v>170</v>
      </c>
      <c r="B186" s="5" t="s">
        <v>182</v>
      </c>
      <c r="C186" s="6" t="s">
        <v>84</v>
      </c>
      <c r="D186" s="59">
        <v>3.57</v>
      </c>
      <c r="E186" s="74">
        <v>3.61</v>
      </c>
      <c r="F186" s="75"/>
    </row>
    <row r="187" spans="1:6" outlineLevel="1" x14ac:dyDescent="0.3">
      <c r="A187" s="46">
        <v>171</v>
      </c>
      <c r="B187" s="5" t="s">
        <v>119</v>
      </c>
      <c r="C187" s="6" t="s">
        <v>84</v>
      </c>
      <c r="D187" s="59">
        <v>2.0499999999999998</v>
      </c>
      <c r="E187" s="74">
        <v>2.0699999999999998</v>
      </c>
      <c r="F187" s="75"/>
    </row>
    <row r="188" spans="1:6" outlineLevel="1" x14ac:dyDescent="0.3">
      <c r="A188" s="46">
        <v>172</v>
      </c>
      <c r="B188" s="5" t="s">
        <v>120</v>
      </c>
      <c r="C188" s="6" t="s">
        <v>84</v>
      </c>
      <c r="D188" s="59">
        <v>2.77</v>
      </c>
      <c r="E188" s="74">
        <v>2.8</v>
      </c>
      <c r="F188" s="75"/>
    </row>
    <row r="189" spans="1:6" outlineLevel="1" x14ac:dyDescent="0.3">
      <c r="A189" s="46">
        <v>173</v>
      </c>
      <c r="B189" s="5" t="s">
        <v>214</v>
      </c>
      <c r="C189" s="6" t="s">
        <v>84</v>
      </c>
      <c r="D189" s="59">
        <v>2.48</v>
      </c>
      <c r="E189" s="74">
        <v>2.5099999999999998</v>
      </c>
      <c r="F189" s="75"/>
    </row>
    <row r="190" spans="1:6" outlineLevel="1" x14ac:dyDescent="0.3">
      <c r="A190" s="46">
        <v>174</v>
      </c>
      <c r="B190" s="5" t="s">
        <v>122</v>
      </c>
      <c r="C190" s="6" t="s">
        <v>84</v>
      </c>
      <c r="D190" s="59">
        <v>3.96</v>
      </c>
      <c r="E190" s="74">
        <v>4.01</v>
      </c>
      <c r="F190" s="75"/>
    </row>
    <row r="191" spans="1:6" outlineLevel="1" x14ac:dyDescent="0.3">
      <c r="A191" s="46">
        <v>175</v>
      </c>
      <c r="B191" s="5" t="s">
        <v>215</v>
      </c>
      <c r="C191" s="6" t="s">
        <v>84</v>
      </c>
      <c r="D191" s="59">
        <v>7.29</v>
      </c>
      <c r="E191" s="74">
        <v>7.38</v>
      </c>
      <c r="F191" s="75"/>
    </row>
    <row r="192" spans="1:6" outlineLevel="1" x14ac:dyDescent="0.3">
      <c r="A192" s="46">
        <v>176</v>
      </c>
      <c r="B192" s="5" t="s">
        <v>44</v>
      </c>
      <c r="C192" s="6" t="s">
        <v>104</v>
      </c>
      <c r="D192" s="59">
        <v>1.17</v>
      </c>
      <c r="E192" s="74">
        <v>1.18</v>
      </c>
      <c r="F192" s="75"/>
    </row>
    <row r="193" spans="1:6" outlineLevel="1" x14ac:dyDescent="0.3">
      <c r="A193" s="46">
        <v>177</v>
      </c>
      <c r="B193" s="5" t="s">
        <v>70</v>
      </c>
      <c r="C193" s="6" t="s">
        <v>84</v>
      </c>
      <c r="D193" s="59">
        <v>50.15</v>
      </c>
      <c r="E193" s="74">
        <v>50.75</v>
      </c>
      <c r="F193" s="75"/>
    </row>
    <row r="194" spans="1:6" outlineLevel="1" x14ac:dyDescent="0.3">
      <c r="A194" s="46">
        <v>178</v>
      </c>
      <c r="B194" s="5" t="s">
        <v>216</v>
      </c>
      <c r="C194" s="6" t="s">
        <v>84</v>
      </c>
      <c r="D194" s="59">
        <v>11.1</v>
      </c>
      <c r="E194" s="74">
        <v>11.23</v>
      </c>
      <c r="F194" s="75"/>
    </row>
    <row r="195" spans="1:6" outlineLevel="1" x14ac:dyDescent="0.3">
      <c r="A195" s="46">
        <v>179</v>
      </c>
      <c r="B195" s="5" t="s">
        <v>217</v>
      </c>
      <c r="C195" s="6" t="s">
        <v>84</v>
      </c>
      <c r="D195" s="59">
        <v>12.71</v>
      </c>
      <c r="E195" s="74">
        <v>12.86</v>
      </c>
      <c r="F195" s="75"/>
    </row>
    <row r="196" spans="1:6" outlineLevel="1" x14ac:dyDescent="0.3">
      <c r="A196" s="46">
        <v>180</v>
      </c>
      <c r="B196" s="5" t="s">
        <v>218</v>
      </c>
      <c r="C196" s="6" t="s">
        <v>84</v>
      </c>
      <c r="D196" s="59">
        <v>18.07</v>
      </c>
      <c r="E196" s="74">
        <v>18.29</v>
      </c>
      <c r="F196" s="75"/>
    </row>
    <row r="197" spans="1:6" outlineLevel="1" x14ac:dyDescent="0.3">
      <c r="A197" s="46">
        <v>181</v>
      </c>
      <c r="B197" s="5" t="s">
        <v>219</v>
      </c>
      <c r="C197" s="6" t="s">
        <v>84</v>
      </c>
      <c r="D197" s="59">
        <v>2.39</v>
      </c>
      <c r="E197" s="74">
        <v>2.42</v>
      </c>
      <c r="F197" s="75"/>
    </row>
    <row r="198" spans="1:6" outlineLevel="1" x14ac:dyDescent="0.3">
      <c r="A198" s="46">
        <v>182</v>
      </c>
      <c r="B198" s="5" t="s">
        <v>121</v>
      </c>
      <c r="C198" s="6" t="s">
        <v>84</v>
      </c>
      <c r="D198" s="59">
        <v>7.1</v>
      </c>
      <c r="E198" s="74">
        <v>7.19</v>
      </c>
      <c r="F198" s="75"/>
    </row>
    <row r="199" spans="1:6" outlineLevel="1" x14ac:dyDescent="0.3">
      <c r="A199" s="46">
        <v>183</v>
      </c>
      <c r="B199" s="15" t="s">
        <v>31</v>
      </c>
      <c r="C199" s="17" t="s">
        <v>84</v>
      </c>
      <c r="D199" s="68">
        <v>5.01</v>
      </c>
      <c r="E199" s="74">
        <v>5.07</v>
      </c>
      <c r="F199" s="75"/>
    </row>
    <row r="200" spans="1:6" outlineLevel="1" x14ac:dyDescent="0.3">
      <c r="A200" s="46">
        <v>184</v>
      </c>
      <c r="B200" s="5" t="s">
        <v>220</v>
      </c>
      <c r="C200" s="6" t="s">
        <v>84</v>
      </c>
      <c r="D200" s="59">
        <v>0.91</v>
      </c>
      <c r="E200" s="74">
        <v>0.92</v>
      </c>
      <c r="F200" s="75"/>
    </row>
    <row r="201" spans="1:6" outlineLevel="1" x14ac:dyDescent="0.3">
      <c r="A201" s="46">
        <v>185</v>
      </c>
      <c r="B201" s="5" t="s">
        <v>127</v>
      </c>
      <c r="C201" s="6" t="s">
        <v>84</v>
      </c>
      <c r="D201" s="59">
        <v>0.88</v>
      </c>
      <c r="E201" s="74">
        <v>0.89</v>
      </c>
      <c r="F201" s="75"/>
    </row>
    <row r="202" spans="1:6" outlineLevel="1" x14ac:dyDescent="0.3">
      <c r="A202" s="46">
        <v>186</v>
      </c>
      <c r="B202" s="5" t="s">
        <v>128</v>
      </c>
      <c r="C202" s="6" t="s">
        <v>84</v>
      </c>
      <c r="D202" s="59">
        <v>0.93</v>
      </c>
      <c r="E202" s="74">
        <v>0.94</v>
      </c>
      <c r="F202" s="75"/>
    </row>
    <row r="203" spans="1:6" outlineLevel="1" x14ac:dyDescent="0.3">
      <c r="A203" s="46">
        <v>187</v>
      </c>
      <c r="B203" s="5" t="s">
        <v>129</v>
      </c>
      <c r="C203" s="6" t="s">
        <v>84</v>
      </c>
      <c r="D203" s="59">
        <v>0.76</v>
      </c>
      <c r="E203" s="74">
        <v>0.77</v>
      </c>
      <c r="F203" s="75"/>
    </row>
    <row r="204" spans="1:6" outlineLevel="1" x14ac:dyDescent="0.3">
      <c r="A204" s="46">
        <v>188</v>
      </c>
      <c r="B204" s="5" t="s">
        <v>130</v>
      </c>
      <c r="C204" s="6" t="s">
        <v>84</v>
      </c>
      <c r="D204" s="59">
        <v>0.51</v>
      </c>
      <c r="E204" s="76">
        <v>0.52</v>
      </c>
      <c r="F204" s="75"/>
    </row>
    <row r="205" spans="1:6" outlineLevel="1" x14ac:dyDescent="0.3">
      <c r="A205" s="46">
        <v>189</v>
      </c>
      <c r="B205" s="5" t="s">
        <v>123</v>
      </c>
      <c r="C205" s="6" t="s">
        <v>84</v>
      </c>
      <c r="D205" s="59">
        <v>0.95</v>
      </c>
      <c r="E205" s="74">
        <v>0.96</v>
      </c>
      <c r="F205" s="75"/>
    </row>
    <row r="206" spans="1:6" outlineLevel="1" x14ac:dyDescent="0.3">
      <c r="A206" s="46">
        <v>190</v>
      </c>
      <c r="B206" s="5" t="s">
        <v>124</v>
      </c>
      <c r="C206" s="6" t="s">
        <v>84</v>
      </c>
      <c r="D206" s="59">
        <v>1.31</v>
      </c>
      <c r="E206" s="74">
        <v>1.33</v>
      </c>
      <c r="F206" s="75"/>
    </row>
    <row r="207" spans="1:6" outlineLevel="1" x14ac:dyDescent="0.3">
      <c r="A207" s="46">
        <v>191</v>
      </c>
      <c r="B207" s="5" t="s">
        <v>125</v>
      </c>
      <c r="C207" s="6" t="s">
        <v>84</v>
      </c>
      <c r="D207" s="59">
        <v>1.23</v>
      </c>
      <c r="E207" s="74">
        <v>1.24</v>
      </c>
      <c r="F207" s="75"/>
    </row>
    <row r="208" spans="1:6" outlineLevel="1" x14ac:dyDescent="0.3">
      <c r="A208" s="46">
        <v>192</v>
      </c>
      <c r="B208" s="5" t="s">
        <v>221</v>
      </c>
      <c r="C208" s="6" t="s">
        <v>84</v>
      </c>
      <c r="D208" s="59">
        <v>6.98</v>
      </c>
      <c r="E208" s="74">
        <v>7.06</v>
      </c>
      <c r="F208" s="75"/>
    </row>
    <row r="209" spans="1:14" outlineLevel="1" x14ac:dyDescent="0.3">
      <c r="A209" s="46">
        <v>193</v>
      </c>
      <c r="B209" s="5" t="s">
        <v>222</v>
      </c>
      <c r="C209" s="6" t="s">
        <v>84</v>
      </c>
      <c r="D209" s="59">
        <v>8.31</v>
      </c>
      <c r="E209" s="74">
        <v>8.41</v>
      </c>
      <c r="F209" s="75"/>
    </row>
    <row r="210" spans="1:14" outlineLevel="1" x14ac:dyDescent="0.3">
      <c r="A210" s="46">
        <v>194</v>
      </c>
      <c r="B210" s="5" t="s">
        <v>183</v>
      </c>
      <c r="C210" s="6" t="s">
        <v>84</v>
      </c>
      <c r="D210" s="59">
        <v>6.87</v>
      </c>
      <c r="E210" s="74">
        <v>6.95</v>
      </c>
      <c r="F210" s="75"/>
    </row>
    <row r="211" spans="1:14" outlineLevel="1" x14ac:dyDescent="0.3">
      <c r="A211" s="46">
        <v>195</v>
      </c>
      <c r="B211" s="5" t="s">
        <v>126</v>
      </c>
      <c r="C211" s="6" t="s">
        <v>84</v>
      </c>
      <c r="D211" s="59">
        <v>4.9400000000000004</v>
      </c>
      <c r="E211" s="74">
        <v>5</v>
      </c>
      <c r="F211" s="75"/>
    </row>
    <row r="212" spans="1:14" outlineLevel="1" x14ac:dyDescent="0.3">
      <c r="A212" s="46">
        <v>196</v>
      </c>
      <c r="B212" s="5" t="s">
        <v>131</v>
      </c>
      <c r="C212" s="6" t="s">
        <v>84</v>
      </c>
      <c r="D212" s="59">
        <v>3.51</v>
      </c>
      <c r="E212" s="74">
        <v>3.55</v>
      </c>
      <c r="F212" s="75"/>
    </row>
    <row r="213" spans="1:14" s="58" customFormat="1" x14ac:dyDescent="0.3">
      <c r="A213" s="60"/>
      <c r="B213" s="61" t="s">
        <v>320</v>
      </c>
      <c r="C213" s="62"/>
      <c r="D213" s="63"/>
      <c r="E213" s="62"/>
      <c r="F213" s="75"/>
    </row>
    <row r="214" spans="1:14" outlineLevel="1" x14ac:dyDescent="0.3">
      <c r="A214" s="46">
        <v>197</v>
      </c>
      <c r="B214" s="5" t="s">
        <v>38</v>
      </c>
      <c r="C214" s="6" t="s">
        <v>101</v>
      </c>
      <c r="D214" s="59">
        <v>0.49</v>
      </c>
      <c r="E214" s="74">
        <v>0.5</v>
      </c>
      <c r="F214" s="75"/>
    </row>
    <row r="215" spans="1:14" outlineLevel="1" x14ac:dyDescent="0.3">
      <c r="A215" s="46">
        <v>198</v>
      </c>
      <c r="B215" s="5" t="s">
        <v>184</v>
      </c>
      <c r="C215" s="6" t="s">
        <v>104</v>
      </c>
      <c r="D215" s="59">
        <v>18.399999999999999</v>
      </c>
      <c r="E215" s="74">
        <v>18.62</v>
      </c>
      <c r="F215" s="75"/>
    </row>
    <row r="216" spans="1:14" outlineLevel="1" x14ac:dyDescent="0.3">
      <c r="A216" s="46">
        <v>199</v>
      </c>
      <c r="B216" s="5" t="s">
        <v>242</v>
      </c>
      <c r="C216" s="6" t="s">
        <v>101</v>
      </c>
      <c r="D216" s="59">
        <v>4.8</v>
      </c>
      <c r="E216" s="74">
        <v>4.8600000000000003</v>
      </c>
      <c r="F216" s="75"/>
    </row>
    <row r="217" spans="1:14" outlineLevel="1" x14ac:dyDescent="0.3">
      <c r="A217" s="46">
        <v>200</v>
      </c>
      <c r="B217" s="5" t="s">
        <v>185</v>
      </c>
      <c r="C217" s="6" t="s">
        <v>101</v>
      </c>
      <c r="D217" s="59">
        <v>4.66</v>
      </c>
      <c r="E217" s="74">
        <v>4.72</v>
      </c>
      <c r="F217" s="75"/>
    </row>
    <row r="218" spans="1:14" outlineLevel="1" x14ac:dyDescent="0.3">
      <c r="A218" s="46">
        <v>201</v>
      </c>
      <c r="B218" s="15" t="s">
        <v>241</v>
      </c>
      <c r="C218" s="16" t="s">
        <v>86</v>
      </c>
      <c r="D218" s="67">
        <v>5.12</v>
      </c>
      <c r="E218" s="74">
        <v>5.18</v>
      </c>
      <c r="F218" s="75"/>
    </row>
    <row r="219" spans="1:14" ht="28.8" outlineLevel="1" x14ac:dyDescent="0.3">
      <c r="A219" s="46">
        <v>202</v>
      </c>
      <c r="B219" s="5" t="s">
        <v>240</v>
      </c>
      <c r="C219" s="6" t="s">
        <v>104</v>
      </c>
      <c r="D219" s="59">
        <v>24.7</v>
      </c>
      <c r="E219" s="74">
        <v>25</v>
      </c>
      <c r="F219" s="75"/>
    </row>
    <row r="220" spans="1:14" ht="28.8" outlineLevel="1" x14ac:dyDescent="0.3">
      <c r="A220" s="46">
        <v>203</v>
      </c>
      <c r="B220" s="5" t="s">
        <v>39</v>
      </c>
      <c r="C220" s="6" t="s">
        <v>104</v>
      </c>
      <c r="D220" s="59">
        <v>44.53</v>
      </c>
      <c r="E220" s="74">
        <v>45.06</v>
      </c>
      <c r="F220" s="75"/>
    </row>
    <row r="221" spans="1:14" outlineLevel="1" x14ac:dyDescent="0.3">
      <c r="A221" s="46">
        <v>204</v>
      </c>
      <c r="B221" s="14" t="s">
        <v>32</v>
      </c>
      <c r="C221" s="9" t="s">
        <v>104</v>
      </c>
      <c r="D221" s="65">
        <v>19.010000000000002</v>
      </c>
      <c r="E221" s="74">
        <v>19.239999999999998</v>
      </c>
      <c r="F221" s="75"/>
    </row>
    <row r="222" spans="1:14" outlineLevel="1" x14ac:dyDescent="0.3">
      <c r="A222" s="46">
        <v>205</v>
      </c>
      <c r="B222" s="14" t="s">
        <v>52</v>
      </c>
      <c r="C222" s="9" t="s">
        <v>104</v>
      </c>
      <c r="D222" s="65">
        <v>2.06</v>
      </c>
      <c r="E222" s="74">
        <v>2.08</v>
      </c>
      <c r="F222" s="75"/>
    </row>
    <row r="223" spans="1:14" outlineLevel="1" x14ac:dyDescent="0.3">
      <c r="A223" s="46">
        <v>206</v>
      </c>
      <c r="B223" s="14" t="s">
        <v>53</v>
      </c>
      <c r="C223" s="16" t="s">
        <v>86</v>
      </c>
      <c r="D223" s="67">
        <v>25.91</v>
      </c>
      <c r="E223" s="74">
        <v>26.22</v>
      </c>
      <c r="F223" s="75"/>
    </row>
    <row r="224" spans="1:14" outlineLevel="1" x14ac:dyDescent="0.3">
      <c r="A224" s="46">
        <v>207</v>
      </c>
      <c r="B224" s="14" t="s">
        <v>350</v>
      </c>
      <c r="C224" s="16" t="s">
        <v>86</v>
      </c>
      <c r="D224" s="67">
        <v>27.92</v>
      </c>
      <c r="E224" s="74">
        <v>28.26</v>
      </c>
      <c r="F224" s="75"/>
      <c r="H224" s="58"/>
      <c r="I224" s="58"/>
      <c r="J224" s="58"/>
      <c r="K224" s="58"/>
      <c r="L224" s="58"/>
      <c r="M224" s="58"/>
      <c r="N224" s="58"/>
    </row>
    <row r="225" spans="1:14" ht="89.25" customHeight="1" outlineLevel="1" x14ac:dyDescent="0.3">
      <c r="A225" s="46">
        <v>208</v>
      </c>
      <c r="B225" s="5" t="s">
        <v>351</v>
      </c>
      <c r="C225" s="6" t="s">
        <v>84</v>
      </c>
      <c r="D225" s="59">
        <v>132.24</v>
      </c>
      <c r="E225" s="74">
        <v>133.83000000000001</v>
      </c>
      <c r="F225" s="75"/>
      <c r="H225" s="87"/>
      <c r="I225" s="87"/>
      <c r="J225" s="87"/>
      <c r="K225" s="87"/>
      <c r="L225" s="87"/>
      <c r="M225" s="87"/>
      <c r="N225" s="87"/>
    </row>
    <row r="226" spans="1:14" ht="43.2" outlineLevel="1" x14ac:dyDescent="0.3">
      <c r="A226" s="46">
        <v>209</v>
      </c>
      <c r="B226" s="8" t="s">
        <v>352</v>
      </c>
      <c r="C226" s="9" t="s">
        <v>84</v>
      </c>
      <c r="D226" s="65">
        <v>170.44</v>
      </c>
      <c r="E226" s="74">
        <v>172.49</v>
      </c>
      <c r="F226" s="75"/>
    </row>
    <row r="227" spans="1:14" outlineLevel="1" x14ac:dyDescent="0.3">
      <c r="A227" s="46">
        <v>210</v>
      </c>
      <c r="B227" s="5" t="s">
        <v>391</v>
      </c>
      <c r="C227" s="6" t="s">
        <v>84</v>
      </c>
      <c r="D227" s="59">
        <v>2.94</v>
      </c>
      <c r="E227" s="74">
        <v>2.98</v>
      </c>
      <c r="F227" s="75"/>
    </row>
    <row r="228" spans="1:14" ht="57.6" outlineLevel="1" x14ac:dyDescent="0.3">
      <c r="A228" s="46">
        <v>211</v>
      </c>
      <c r="B228" s="5" t="s">
        <v>347</v>
      </c>
      <c r="C228" s="6" t="s">
        <v>84</v>
      </c>
      <c r="D228" s="59">
        <v>205.7</v>
      </c>
      <c r="E228" s="74">
        <v>208.17</v>
      </c>
      <c r="F228" s="75"/>
    </row>
    <row r="229" spans="1:14" ht="57.6" outlineLevel="1" x14ac:dyDescent="0.3">
      <c r="A229" s="46">
        <v>212</v>
      </c>
      <c r="B229" s="5" t="s">
        <v>348</v>
      </c>
      <c r="C229" s="6" t="s">
        <v>84</v>
      </c>
      <c r="D229" s="59">
        <v>219.84</v>
      </c>
      <c r="E229" s="74">
        <v>222.48</v>
      </c>
      <c r="F229" s="75"/>
    </row>
    <row r="230" spans="1:14" ht="28.8" outlineLevel="1" x14ac:dyDescent="0.3">
      <c r="A230" s="46">
        <v>213</v>
      </c>
      <c r="B230" s="5" t="s">
        <v>223</v>
      </c>
      <c r="C230" s="6" t="s">
        <v>104</v>
      </c>
      <c r="D230" s="59">
        <v>30.33</v>
      </c>
      <c r="E230" s="74">
        <v>30.69</v>
      </c>
      <c r="F230" s="75"/>
    </row>
    <row r="231" spans="1:14" ht="28.8" outlineLevel="1" x14ac:dyDescent="0.3">
      <c r="A231" s="46">
        <v>214</v>
      </c>
      <c r="B231" s="5" t="s">
        <v>224</v>
      </c>
      <c r="C231" s="6" t="s">
        <v>104</v>
      </c>
      <c r="D231" s="59">
        <v>28.92</v>
      </c>
      <c r="E231" s="74">
        <v>29.27</v>
      </c>
      <c r="F231" s="75"/>
    </row>
    <row r="232" spans="1:14" outlineLevel="1" x14ac:dyDescent="0.3">
      <c r="A232" s="46">
        <v>215</v>
      </c>
      <c r="B232" s="5" t="s">
        <v>349</v>
      </c>
      <c r="C232" s="6" t="s">
        <v>86</v>
      </c>
      <c r="D232" s="59">
        <v>71.52</v>
      </c>
      <c r="E232" s="74">
        <v>72.38</v>
      </c>
      <c r="F232" s="75"/>
    </row>
    <row r="233" spans="1:14" outlineLevel="1" x14ac:dyDescent="0.3">
      <c r="A233" s="46">
        <v>216</v>
      </c>
      <c r="B233" s="5" t="s">
        <v>225</v>
      </c>
      <c r="C233" s="6" t="s">
        <v>84</v>
      </c>
      <c r="D233" s="59">
        <v>19.760000000000002</v>
      </c>
      <c r="E233" s="74">
        <v>20</v>
      </c>
      <c r="F233" s="75"/>
    </row>
    <row r="234" spans="1:14" outlineLevel="1" x14ac:dyDescent="0.3">
      <c r="A234" s="46">
        <v>217</v>
      </c>
      <c r="B234" s="13" t="s">
        <v>132</v>
      </c>
      <c r="C234" s="6" t="s">
        <v>84</v>
      </c>
      <c r="D234" s="59">
        <v>69.13</v>
      </c>
      <c r="E234" s="74">
        <v>69.959999999999994</v>
      </c>
      <c r="F234" s="75"/>
    </row>
    <row r="235" spans="1:14" outlineLevel="1" x14ac:dyDescent="0.3">
      <c r="A235" s="46">
        <v>218</v>
      </c>
      <c r="B235" s="13" t="s">
        <v>72</v>
      </c>
      <c r="C235" s="6" t="s">
        <v>86</v>
      </c>
      <c r="D235" s="59">
        <v>3.72</v>
      </c>
      <c r="E235" s="74">
        <v>3.76</v>
      </c>
      <c r="F235" s="75"/>
    </row>
    <row r="236" spans="1:14" x14ac:dyDescent="0.3">
      <c r="A236" s="49"/>
      <c r="B236" s="2" t="s">
        <v>321</v>
      </c>
      <c r="C236" s="12"/>
      <c r="D236" s="50"/>
      <c r="E236" s="12"/>
      <c r="F236" s="75"/>
    </row>
    <row r="237" spans="1:14" outlineLevel="1" x14ac:dyDescent="0.3">
      <c r="A237" s="46">
        <v>219</v>
      </c>
      <c r="B237" s="5" t="s">
        <v>188</v>
      </c>
      <c r="C237" s="6" t="s">
        <v>84</v>
      </c>
      <c r="D237" s="59">
        <v>4.76</v>
      </c>
      <c r="E237" s="74">
        <v>4.82</v>
      </c>
      <c r="F237" s="75"/>
    </row>
    <row r="238" spans="1:14" ht="28.8" outlineLevel="1" x14ac:dyDescent="0.3">
      <c r="A238" s="46">
        <v>220</v>
      </c>
      <c r="B238" s="85" t="s">
        <v>266</v>
      </c>
      <c r="C238" s="6" t="s">
        <v>84</v>
      </c>
      <c r="D238" s="59">
        <v>6.58</v>
      </c>
      <c r="E238" s="74">
        <v>6.66</v>
      </c>
      <c r="F238" s="75"/>
    </row>
    <row r="239" spans="1:14" ht="28.8" outlineLevel="1" x14ac:dyDescent="0.3">
      <c r="A239" s="46">
        <v>221</v>
      </c>
      <c r="B239" s="86" t="s">
        <v>267</v>
      </c>
      <c r="C239" s="9" t="s">
        <v>84</v>
      </c>
      <c r="D239" s="65">
        <v>7.35</v>
      </c>
      <c r="E239" s="74">
        <v>7.44</v>
      </c>
      <c r="F239" s="75"/>
    </row>
    <row r="240" spans="1:14" outlineLevel="1" x14ac:dyDescent="0.3">
      <c r="A240" s="46">
        <v>222</v>
      </c>
      <c r="B240" s="8" t="s">
        <v>353</v>
      </c>
      <c r="C240" s="9" t="s">
        <v>86</v>
      </c>
      <c r="D240" s="65">
        <v>15.75</v>
      </c>
      <c r="E240" s="74">
        <v>15.94</v>
      </c>
      <c r="F240" s="75"/>
    </row>
    <row r="241" spans="1:6" outlineLevel="1" x14ac:dyDescent="0.3">
      <c r="A241" s="46">
        <v>223</v>
      </c>
      <c r="B241" s="5" t="s">
        <v>71</v>
      </c>
      <c r="C241" s="9" t="s">
        <v>86</v>
      </c>
      <c r="D241" s="65">
        <v>75.97</v>
      </c>
      <c r="E241" s="74">
        <v>76.88</v>
      </c>
      <c r="F241" s="75"/>
    </row>
    <row r="242" spans="1:6" outlineLevel="1" x14ac:dyDescent="0.3">
      <c r="A242" s="46">
        <v>224</v>
      </c>
      <c r="B242" s="8" t="s">
        <v>354</v>
      </c>
      <c r="C242" s="9" t="s">
        <v>86</v>
      </c>
      <c r="D242" s="65">
        <v>30.08</v>
      </c>
      <c r="E242" s="74">
        <v>30.44</v>
      </c>
      <c r="F242" s="75"/>
    </row>
    <row r="243" spans="1:6" ht="43.2" outlineLevel="1" x14ac:dyDescent="0.3">
      <c r="A243" s="46">
        <v>225</v>
      </c>
      <c r="B243" s="8" t="s">
        <v>243</v>
      </c>
      <c r="C243" s="9" t="s">
        <v>84</v>
      </c>
      <c r="D243" s="65">
        <v>22.21</v>
      </c>
      <c r="E243" s="74">
        <v>22.48</v>
      </c>
      <c r="F243" s="75"/>
    </row>
    <row r="244" spans="1:6" outlineLevel="1" x14ac:dyDescent="0.3">
      <c r="A244" s="46">
        <v>226</v>
      </c>
      <c r="B244" s="8" t="s">
        <v>355</v>
      </c>
      <c r="C244" s="9" t="s">
        <v>84</v>
      </c>
      <c r="D244" s="65">
        <v>11.7</v>
      </c>
      <c r="E244" s="74">
        <v>11.84</v>
      </c>
      <c r="F244" s="75"/>
    </row>
    <row r="245" spans="1:6" outlineLevel="1" x14ac:dyDescent="0.3">
      <c r="A245" s="46">
        <v>227</v>
      </c>
      <c r="B245" s="13" t="s">
        <v>186</v>
      </c>
      <c r="C245" s="6" t="s">
        <v>86</v>
      </c>
      <c r="D245" s="59">
        <v>9.58</v>
      </c>
      <c r="E245" s="74">
        <v>9.69</v>
      </c>
      <c r="F245" s="75"/>
    </row>
    <row r="246" spans="1:6" ht="28.8" outlineLevel="1" x14ac:dyDescent="0.3">
      <c r="A246" s="46">
        <v>228</v>
      </c>
      <c r="B246" s="5" t="s">
        <v>356</v>
      </c>
      <c r="C246" s="6" t="s">
        <v>84</v>
      </c>
      <c r="D246" s="59">
        <v>25.71</v>
      </c>
      <c r="E246" s="74">
        <v>26.02</v>
      </c>
      <c r="F246" s="75"/>
    </row>
    <row r="247" spans="1:6" ht="28.8" outlineLevel="1" x14ac:dyDescent="0.3">
      <c r="A247" s="46">
        <v>229</v>
      </c>
      <c r="B247" s="15" t="s">
        <v>357</v>
      </c>
      <c r="C247" s="16" t="s">
        <v>84</v>
      </c>
      <c r="D247" s="67">
        <v>44.75</v>
      </c>
      <c r="E247" s="74">
        <v>45.29</v>
      </c>
      <c r="F247" s="75"/>
    </row>
    <row r="248" spans="1:6" ht="28.8" outlineLevel="1" x14ac:dyDescent="0.3">
      <c r="A248" s="46">
        <v>230</v>
      </c>
      <c r="B248" s="5" t="s">
        <v>358</v>
      </c>
      <c r="C248" s="6" t="s">
        <v>84</v>
      </c>
      <c r="D248" s="59">
        <v>28.77</v>
      </c>
      <c r="E248" s="74">
        <v>29.12</v>
      </c>
      <c r="F248" s="75"/>
    </row>
    <row r="249" spans="1:6" ht="28.8" outlineLevel="1" x14ac:dyDescent="0.3">
      <c r="A249" s="46">
        <v>231</v>
      </c>
      <c r="B249" s="5" t="s">
        <v>359</v>
      </c>
      <c r="C249" s="6" t="s">
        <v>84</v>
      </c>
      <c r="D249" s="59">
        <v>48.89</v>
      </c>
      <c r="E249" s="74">
        <v>49.48</v>
      </c>
      <c r="F249" s="75"/>
    </row>
    <row r="250" spans="1:6" ht="28.8" outlineLevel="1" x14ac:dyDescent="0.3">
      <c r="A250" s="46">
        <v>232</v>
      </c>
      <c r="B250" s="5" t="s">
        <v>360</v>
      </c>
      <c r="C250" s="6" t="s">
        <v>84</v>
      </c>
      <c r="D250" s="59">
        <v>22.73</v>
      </c>
      <c r="E250" s="74">
        <v>23</v>
      </c>
      <c r="F250" s="75"/>
    </row>
    <row r="251" spans="1:6" outlineLevel="1" x14ac:dyDescent="0.3">
      <c r="A251" s="46">
        <v>233</v>
      </c>
      <c r="B251" s="5" t="s">
        <v>361</v>
      </c>
      <c r="C251" s="6" t="s">
        <v>104</v>
      </c>
      <c r="D251" s="59">
        <v>8.41</v>
      </c>
      <c r="E251" s="74">
        <v>8.51</v>
      </c>
      <c r="F251" s="75"/>
    </row>
    <row r="252" spans="1:6" ht="28.8" outlineLevel="1" x14ac:dyDescent="0.3">
      <c r="A252" s="46">
        <v>234</v>
      </c>
      <c r="B252" s="8" t="s">
        <v>187</v>
      </c>
      <c r="C252" s="9" t="s">
        <v>104</v>
      </c>
      <c r="D252" s="65">
        <v>5.26</v>
      </c>
      <c r="E252" s="74">
        <v>5.32</v>
      </c>
      <c r="F252" s="75"/>
    </row>
    <row r="253" spans="1:6" ht="28.8" outlineLevel="1" x14ac:dyDescent="0.3">
      <c r="A253" s="46">
        <v>235</v>
      </c>
      <c r="B253" s="5" t="s">
        <v>133</v>
      </c>
      <c r="C253" s="6" t="s">
        <v>104</v>
      </c>
      <c r="D253" s="59">
        <v>24.7</v>
      </c>
      <c r="E253" s="74">
        <v>25</v>
      </c>
      <c r="F253" s="75"/>
    </row>
    <row r="254" spans="1:6" outlineLevel="1" x14ac:dyDescent="0.3">
      <c r="A254" s="46">
        <v>236</v>
      </c>
      <c r="B254" s="5" t="s">
        <v>226</v>
      </c>
      <c r="C254" s="6" t="s">
        <v>104</v>
      </c>
      <c r="D254" s="59">
        <v>1.61</v>
      </c>
      <c r="E254" s="74">
        <v>1.63</v>
      </c>
      <c r="F254" s="75"/>
    </row>
    <row r="255" spans="1:6" outlineLevel="1" x14ac:dyDescent="0.3">
      <c r="A255" s="46">
        <v>237</v>
      </c>
      <c r="B255" s="5" t="s">
        <v>189</v>
      </c>
      <c r="C255" s="6" t="s">
        <v>104</v>
      </c>
      <c r="D255" s="59">
        <v>13.15</v>
      </c>
      <c r="E255" s="74">
        <v>13.31</v>
      </c>
      <c r="F255" s="75"/>
    </row>
    <row r="256" spans="1:6" x14ac:dyDescent="0.3">
      <c r="A256" s="45"/>
      <c r="B256" s="2" t="s">
        <v>322</v>
      </c>
      <c r="C256" s="12"/>
      <c r="D256" s="50"/>
      <c r="E256" s="12"/>
      <c r="F256" s="75"/>
    </row>
    <row r="257" spans="1:6" outlineLevel="1" x14ac:dyDescent="0.3">
      <c r="A257" s="46">
        <v>238</v>
      </c>
      <c r="B257" s="18" t="s">
        <v>244</v>
      </c>
      <c r="C257" s="6" t="s">
        <v>84</v>
      </c>
      <c r="D257" s="59">
        <v>100.58</v>
      </c>
      <c r="E257" s="74">
        <v>101.79</v>
      </c>
      <c r="F257" s="75"/>
    </row>
    <row r="258" spans="1:6" outlineLevel="1" x14ac:dyDescent="0.3">
      <c r="A258" s="46">
        <v>239</v>
      </c>
      <c r="B258" s="18" t="s">
        <v>227</v>
      </c>
      <c r="C258" s="6" t="s">
        <v>86</v>
      </c>
      <c r="D258" s="59">
        <v>28.91</v>
      </c>
      <c r="E258" s="74">
        <v>29.26</v>
      </c>
      <c r="F258" s="75"/>
    </row>
    <row r="259" spans="1:6" outlineLevel="1" x14ac:dyDescent="0.3">
      <c r="A259" s="46">
        <v>240</v>
      </c>
      <c r="B259" s="18" t="s">
        <v>228</v>
      </c>
      <c r="C259" s="6" t="s">
        <v>86</v>
      </c>
      <c r="D259" s="59">
        <v>5.49</v>
      </c>
      <c r="E259" s="74">
        <v>5.56</v>
      </c>
      <c r="F259" s="75"/>
    </row>
    <row r="260" spans="1:6" x14ac:dyDescent="0.3">
      <c r="A260" s="49"/>
      <c r="B260" s="2" t="s">
        <v>323</v>
      </c>
      <c r="C260" s="12"/>
      <c r="D260" s="50"/>
      <c r="E260" s="12"/>
      <c r="F260" s="75"/>
    </row>
    <row r="261" spans="1:6" outlineLevel="1" x14ac:dyDescent="0.3">
      <c r="A261" s="46">
        <v>241</v>
      </c>
      <c r="B261" s="5" t="s">
        <v>135</v>
      </c>
      <c r="C261" s="6" t="s">
        <v>86</v>
      </c>
      <c r="D261" s="59">
        <v>15.31</v>
      </c>
      <c r="E261" s="74">
        <v>15.49</v>
      </c>
      <c r="F261" s="75"/>
    </row>
    <row r="262" spans="1:6" outlineLevel="1" x14ac:dyDescent="0.3">
      <c r="A262" s="46">
        <v>242</v>
      </c>
      <c r="B262" s="5" t="s">
        <v>136</v>
      </c>
      <c r="C262" s="6" t="s">
        <v>86</v>
      </c>
      <c r="D262" s="59">
        <v>28.4</v>
      </c>
      <c r="E262" s="74">
        <v>28.74</v>
      </c>
      <c r="F262" s="75"/>
    </row>
    <row r="263" spans="1:6" outlineLevel="1" x14ac:dyDescent="0.3">
      <c r="A263" s="46">
        <v>243</v>
      </c>
      <c r="B263" s="5" t="s">
        <v>190</v>
      </c>
      <c r="C263" s="6" t="s">
        <v>104</v>
      </c>
      <c r="D263" s="59">
        <v>2.89</v>
      </c>
      <c r="E263" s="74">
        <v>2.92</v>
      </c>
      <c r="F263" s="75"/>
    </row>
    <row r="264" spans="1:6" outlineLevel="1" x14ac:dyDescent="0.3">
      <c r="A264" s="46">
        <v>244</v>
      </c>
      <c r="B264" s="5" t="s">
        <v>196</v>
      </c>
      <c r="C264" s="6" t="s">
        <v>86</v>
      </c>
      <c r="D264" s="59">
        <v>7.4</v>
      </c>
      <c r="E264" s="74">
        <v>7.49</v>
      </c>
      <c r="F264" s="75"/>
    </row>
    <row r="265" spans="1:6" outlineLevel="1" x14ac:dyDescent="0.3">
      <c r="A265" s="46">
        <v>245</v>
      </c>
      <c r="B265" s="5" t="s">
        <v>364</v>
      </c>
      <c r="C265" s="6" t="s">
        <v>86</v>
      </c>
      <c r="D265" s="59">
        <v>75.89</v>
      </c>
      <c r="E265" s="74">
        <v>76.8</v>
      </c>
      <c r="F265" s="75"/>
    </row>
    <row r="266" spans="1:6" outlineLevel="1" x14ac:dyDescent="0.3">
      <c r="A266" s="46">
        <v>246</v>
      </c>
      <c r="B266" s="5" t="s">
        <v>229</v>
      </c>
      <c r="C266" s="6" t="s">
        <v>86</v>
      </c>
      <c r="D266" s="59">
        <v>65.319999999999993</v>
      </c>
      <c r="E266" s="74">
        <v>66.099999999999994</v>
      </c>
      <c r="F266" s="75"/>
    </row>
    <row r="267" spans="1:6" outlineLevel="1" x14ac:dyDescent="0.3">
      <c r="A267" s="46">
        <v>247</v>
      </c>
      <c r="B267" s="5" t="s">
        <v>137</v>
      </c>
      <c r="C267" s="6" t="s">
        <v>86</v>
      </c>
      <c r="D267" s="59">
        <v>96.22</v>
      </c>
      <c r="E267" s="74">
        <v>97.37</v>
      </c>
      <c r="F267" s="75"/>
    </row>
    <row r="268" spans="1:6" outlineLevel="1" x14ac:dyDescent="0.3">
      <c r="A268" s="46">
        <v>248</v>
      </c>
      <c r="B268" s="5" t="s">
        <v>365</v>
      </c>
      <c r="C268" s="6" t="s">
        <v>86</v>
      </c>
      <c r="D268" s="59">
        <v>222.9</v>
      </c>
      <c r="E268" s="74">
        <v>225.57</v>
      </c>
      <c r="F268" s="75"/>
    </row>
    <row r="269" spans="1:6" outlineLevel="1" x14ac:dyDescent="0.3">
      <c r="A269" s="46">
        <v>249</v>
      </c>
      <c r="B269" s="5" t="s">
        <v>191</v>
      </c>
      <c r="C269" s="6" t="s">
        <v>86</v>
      </c>
      <c r="D269" s="59">
        <v>6.07</v>
      </c>
      <c r="E269" s="74">
        <v>6.14</v>
      </c>
      <c r="F269" s="75"/>
    </row>
    <row r="270" spans="1:6" outlineLevel="1" x14ac:dyDescent="0.3">
      <c r="A270" s="46">
        <v>250</v>
      </c>
      <c r="B270" s="5" t="s">
        <v>138</v>
      </c>
      <c r="C270" s="6" t="s">
        <v>86</v>
      </c>
      <c r="D270" s="59">
        <v>36.96</v>
      </c>
      <c r="E270" s="74">
        <v>37.4</v>
      </c>
      <c r="F270" s="75"/>
    </row>
    <row r="271" spans="1:6" outlineLevel="1" x14ac:dyDescent="0.3">
      <c r="A271" s="46">
        <v>251</v>
      </c>
      <c r="B271" s="5" t="s">
        <v>139</v>
      </c>
      <c r="C271" s="6" t="s">
        <v>86</v>
      </c>
      <c r="D271" s="59">
        <v>46.85</v>
      </c>
      <c r="E271" s="74">
        <v>47.41</v>
      </c>
      <c r="F271" s="75"/>
    </row>
    <row r="272" spans="1:6" outlineLevel="1" x14ac:dyDescent="0.3">
      <c r="A272" s="46">
        <v>252</v>
      </c>
      <c r="B272" s="5" t="s">
        <v>140</v>
      </c>
      <c r="C272" s="6" t="s">
        <v>86</v>
      </c>
      <c r="D272" s="59">
        <v>16.12</v>
      </c>
      <c r="E272" s="74">
        <v>16.309999999999999</v>
      </c>
      <c r="F272" s="75"/>
    </row>
    <row r="273" spans="1:6" outlineLevel="1" x14ac:dyDescent="0.3">
      <c r="A273" s="46">
        <v>253</v>
      </c>
      <c r="B273" s="5" t="s">
        <v>192</v>
      </c>
      <c r="C273" s="6" t="s">
        <v>86</v>
      </c>
      <c r="D273" s="59">
        <v>204.93</v>
      </c>
      <c r="E273" s="74">
        <v>207.39</v>
      </c>
      <c r="F273" s="75"/>
    </row>
    <row r="274" spans="1:6" outlineLevel="1" x14ac:dyDescent="0.3">
      <c r="A274" s="46">
        <v>254</v>
      </c>
      <c r="B274" s="5" t="s">
        <v>193</v>
      </c>
      <c r="C274" s="6" t="s">
        <v>86</v>
      </c>
      <c r="D274" s="59">
        <v>228.29</v>
      </c>
      <c r="E274" s="74">
        <v>231.03</v>
      </c>
      <c r="F274" s="75"/>
    </row>
    <row r="275" spans="1:6" ht="28.8" outlineLevel="1" x14ac:dyDescent="0.3">
      <c r="A275" s="46">
        <v>255</v>
      </c>
      <c r="B275" s="5" t="s">
        <v>230</v>
      </c>
      <c r="C275" s="6" t="s">
        <v>142</v>
      </c>
      <c r="D275" s="59">
        <v>13.86</v>
      </c>
      <c r="E275" s="74">
        <v>14.03</v>
      </c>
      <c r="F275" s="75"/>
    </row>
    <row r="276" spans="1:6" outlineLevel="1" x14ac:dyDescent="0.3">
      <c r="A276" s="46">
        <v>256</v>
      </c>
      <c r="B276" s="5" t="s">
        <v>362</v>
      </c>
      <c r="C276" s="6" t="s">
        <v>104</v>
      </c>
      <c r="D276" s="59">
        <v>10.45</v>
      </c>
      <c r="E276" s="74">
        <v>10.58</v>
      </c>
      <c r="F276" s="75"/>
    </row>
    <row r="277" spans="1:6" outlineLevel="1" x14ac:dyDescent="0.3">
      <c r="A277" s="46">
        <v>257</v>
      </c>
      <c r="B277" s="5" t="s">
        <v>143</v>
      </c>
      <c r="C277" s="6" t="s">
        <v>86</v>
      </c>
      <c r="D277" s="59">
        <v>3.63</v>
      </c>
      <c r="E277" s="74">
        <v>3.67</v>
      </c>
      <c r="F277" s="75"/>
    </row>
    <row r="278" spans="1:6" outlineLevel="1" x14ac:dyDescent="0.3">
      <c r="A278" s="46">
        <v>258</v>
      </c>
      <c r="B278" s="5" t="s">
        <v>195</v>
      </c>
      <c r="C278" s="6" t="s">
        <v>104</v>
      </c>
      <c r="D278" s="59">
        <v>9.73</v>
      </c>
      <c r="E278" s="74">
        <v>9.85</v>
      </c>
      <c r="F278" s="75"/>
    </row>
    <row r="279" spans="1:6" outlineLevel="1" x14ac:dyDescent="0.3">
      <c r="A279" s="46">
        <v>259</v>
      </c>
      <c r="B279" s="5" t="s">
        <v>194</v>
      </c>
      <c r="C279" s="6" t="s">
        <v>104</v>
      </c>
      <c r="D279" s="59">
        <v>15.63</v>
      </c>
      <c r="E279" s="74">
        <v>15.82</v>
      </c>
      <c r="F279" s="75"/>
    </row>
    <row r="280" spans="1:6" outlineLevel="1" x14ac:dyDescent="0.3">
      <c r="A280" s="46">
        <v>260</v>
      </c>
      <c r="B280" s="5" t="s">
        <v>59</v>
      </c>
      <c r="C280" s="6" t="s">
        <v>104</v>
      </c>
      <c r="D280" s="59">
        <v>7.07</v>
      </c>
      <c r="E280" s="74">
        <v>7.15</v>
      </c>
      <c r="F280" s="75"/>
    </row>
    <row r="281" spans="1:6" outlineLevel="1" x14ac:dyDescent="0.3">
      <c r="A281" s="46">
        <v>261</v>
      </c>
      <c r="B281" s="5" t="s">
        <v>60</v>
      </c>
      <c r="C281" s="6" t="s">
        <v>86</v>
      </c>
      <c r="D281" s="59">
        <v>6.78</v>
      </c>
      <c r="E281" s="74">
        <v>6.86</v>
      </c>
      <c r="F281" s="75"/>
    </row>
    <row r="282" spans="1:6" outlineLevel="1" x14ac:dyDescent="0.3">
      <c r="A282" s="46">
        <v>262</v>
      </c>
      <c r="B282" s="5" t="s">
        <v>61</v>
      </c>
      <c r="C282" s="6" t="s">
        <v>86</v>
      </c>
      <c r="D282" s="59">
        <v>13.32</v>
      </c>
      <c r="E282" s="74">
        <v>13.48</v>
      </c>
      <c r="F282" s="75"/>
    </row>
    <row r="283" spans="1:6" outlineLevel="1" x14ac:dyDescent="0.3">
      <c r="A283" s="46">
        <v>263</v>
      </c>
      <c r="B283" s="5" t="s">
        <v>73</v>
      </c>
      <c r="C283" s="6" t="s">
        <v>86</v>
      </c>
      <c r="D283" s="59">
        <v>4.87</v>
      </c>
      <c r="E283" s="74">
        <v>4.93</v>
      </c>
      <c r="F283" s="75"/>
    </row>
    <row r="284" spans="1:6" outlineLevel="1" x14ac:dyDescent="0.3">
      <c r="A284" s="46">
        <v>264</v>
      </c>
      <c r="B284" s="5" t="s">
        <v>1</v>
      </c>
      <c r="C284" s="6" t="s">
        <v>86</v>
      </c>
      <c r="D284" s="59">
        <v>114.05</v>
      </c>
      <c r="E284" s="74">
        <v>115.42</v>
      </c>
      <c r="F284" s="75"/>
    </row>
    <row r="285" spans="1:6" outlineLevel="1" x14ac:dyDescent="0.3">
      <c r="A285" s="46">
        <v>265</v>
      </c>
      <c r="B285" s="5" t="s">
        <v>0</v>
      </c>
      <c r="C285" s="6" t="s">
        <v>86</v>
      </c>
      <c r="D285" s="59">
        <v>213.93</v>
      </c>
      <c r="E285" s="74">
        <v>216.5</v>
      </c>
      <c r="F285" s="75"/>
    </row>
    <row r="286" spans="1:6" outlineLevel="1" x14ac:dyDescent="0.3">
      <c r="A286" s="46">
        <v>266</v>
      </c>
      <c r="B286" s="5" t="s">
        <v>29</v>
      </c>
      <c r="C286" s="6" t="s">
        <v>86</v>
      </c>
      <c r="D286" s="59">
        <v>198.19</v>
      </c>
      <c r="E286" s="74">
        <v>200.57</v>
      </c>
      <c r="F286" s="75"/>
    </row>
    <row r="287" spans="1:6" outlineLevel="1" x14ac:dyDescent="0.3">
      <c r="A287" s="46">
        <v>267</v>
      </c>
      <c r="B287" s="5" t="s">
        <v>141</v>
      </c>
      <c r="C287" s="6" t="s">
        <v>86</v>
      </c>
      <c r="D287" s="59">
        <v>11.76</v>
      </c>
      <c r="E287" s="74">
        <v>11.9</v>
      </c>
      <c r="F287" s="75"/>
    </row>
    <row r="288" spans="1:6" outlineLevel="1" x14ac:dyDescent="0.3">
      <c r="A288" s="46">
        <v>268</v>
      </c>
      <c r="B288" s="5" t="s">
        <v>363</v>
      </c>
      <c r="C288" s="6" t="s">
        <v>86</v>
      </c>
      <c r="D288" s="59">
        <v>15.92</v>
      </c>
      <c r="E288" s="74">
        <v>16.11</v>
      </c>
      <c r="F288" s="75"/>
    </row>
    <row r="289" spans="1:6" x14ac:dyDescent="0.3">
      <c r="A289" s="49"/>
      <c r="B289" s="2" t="s">
        <v>324</v>
      </c>
      <c r="C289" s="12"/>
      <c r="D289" s="50"/>
      <c r="E289" s="12"/>
      <c r="F289" s="75"/>
    </row>
    <row r="290" spans="1:6" ht="28.8" outlineLevel="1" x14ac:dyDescent="0.3">
      <c r="A290" s="46">
        <v>269</v>
      </c>
      <c r="B290" s="5" t="s">
        <v>134</v>
      </c>
      <c r="C290" s="6" t="s">
        <v>86</v>
      </c>
      <c r="D290" s="59">
        <v>9.24</v>
      </c>
      <c r="E290" s="74">
        <v>9.35</v>
      </c>
      <c r="F290" s="75"/>
    </row>
    <row r="291" spans="1:6" outlineLevel="1" x14ac:dyDescent="0.3">
      <c r="A291" s="46">
        <v>270</v>
      </c>
      <c r="B291" s="5" t="s">
        <v>2</v>
      </c>
      <c r="C291" s="6" t="s">
        <v>86</v>
      </c>
      <c r="D291" s="59">
        <v>13.78</v>
      </c>
      <c r="E291" s="74">
        <v>13.95</v>
      </c>
      <c r="F291" s="75"/>
    </row>
    <row r="292" spans="1:6" outlineLevel="1" x14ac:dyDescent="0.3">
      <c r="A292" s="46">
        <v>271</v>
      </c>
      <c r="B292" s="5" t="s">
        <v>366</v>
      </c>
      <c r="C292" s="6" t="s">
        <v>86</v>
      </c>
      <c r="D292" s="59">
        <v>21.2</v>
      </c>
      <c r="E292" s="74">
        <v>21.45</v>
      </c>
      <c r="F292" s="75"/>
    </row>
    <row r="293" spans="1:6" outlineLevel="1" x14ac:dyDescent="0.3">
      <c r="A293" s="46">
        <v>272</v>
      </c>
      <c r="B293" s="5" t="s">
        <v>367</v>
      </c>
      <c r="C293" s="6" t="s">
        <v>86</v>
      </c>
      <c r="D293" s="59">
        <v>23</v>
      </c>
      <c r="E293" s="74">
        <v>23.28</v>
      </c>
      <c r="F293" s="75"/>
    </row>
    <row r="294" spans="1:6" outlineLevel="1" x14ac:dyDescent="0.3">
      <c r="A294" s="46">
        <v>273</v>
      </c>
      <c r="B294" s="5" t="s">
        <v>231</v>
      </c>
      <c r="C294" s="6" t="s">
        <v>104</v>
      </c>
      <c r="D294" s="59">
        <v>6.35</v>
      </c>
      <c r="E294" s="74">
        <v>6.43</v>
      </c>
      <c r="F294" s="75"/>
    </row>
    <row r="295" spans="1:6" outlineLevel="1" x14ac:dyDescent="0.3">
      <c r="A295" s="46">
        <v>274</v>
      </c>
      <c r="B295" s="5" t="s">
        <v>3</v>
      </c>
      <c r="C295" s="6" t="s">
        <v>86</v>
      </c>
      <c r="D295" s="59">
        <v>31.13</v>
      </c>
      <c r="E295" s="74">
        <v>31.5</v>
      </c>
      <c r="F295" s="75"/>
    </row>
    <row r="296" spans="1:6" outlineLevel="1" x14ac:dyDescent="0.3">
      <c r="A296" s="46">
        <v>275</v>
      </c>
      <c r="B296" s="5" t="s">
        <v>4</v>
      </c>
      <c r="C296" s="6" t="s">
        <v>86</v>
      </c>
      <c r="D296" s="59">
        <v>11.01</v>
      </c>
      <c r="E296" s="74">
        <v>11.14</v>
      </c>
      <c r="F296" s="75"/>
    </row>
    <row r="297" spans="1:6" outlineLevel="1" x14ac:dyDescent="0.3">
      <c r="A297" s="46">
        <v>276</v>
      </c>
      <c r="B297" s="5" t="s">
        <v>5</v>
      </c>
      <c r="C297" s="6" t="s">
        <v>86</v>
      </c>
      <c r="D297" s="59">
        <v>12.33</v>
      </c>
      <c r="E297" s="74">
        <v>12.48</v>
      </c>
      <c r="F297" s="75"/>
    </row>
    <row r="298" spans="1:6" ht="28.8" outlineLevel="1" x14ac:dyDescent="0.3">
      <c r="A298" s="46">
        <v>277</v>
      </c>
      <c r="B298" s="5" t="s">
        <v>368</v>
      </c>
      <c r="C298" s="6" t="s">
        <v>86</v>
      </c>
      <c r="D298" s="59">
        <v>101.27</v>
      </c>
      <c r="E298" s="74">
        <v>102.49</v>
      </c>
      <c r="F298" s="75"/>
    </row>
    <row r="299" spans="1:6" outlineLevel="1" x14ac:dyDescent="0.3">
      <c r="A299" s="46">
        <v>278</v>
      </c>
      <c r="B299" s="5" t="s">
        <v>369</v>
      </c>
      <c r="C299" s="6" t="s">
        <v>86</v>
      </c>
      <c r="D299" s="59">
        <v>7.78</v>
      </c>
      <c r="E299" s="74">
        <v>7.87</v>
      </c>
      <c r="F299" s="75"/>
    </row>
    <row r="300" spans="1:6" ht="28.8" outlineLevel="1" x14ac:dyDescent="0.3">
      <c r="A300" s="46">
        <v>279</v>
      </c>
      <c r="B300" s="15" t="s">
        <v>40</v>
      </c>
      <c r="C300" s="16" t="s">
        <v>86</v>
      </c>
      <c r="D300" s="67">
        <v>112.98</v>
      </c>
      <c r="E300" s="74">
        <v>114.34</v>
      </c>
      <c r="F300" s="75"/>
    </row>
    <row r="301" spans="1:6" x14ac:dyDescent="0.3">
      <c r="A301" s="49"/>
      <c r="B301" s="2" t="s">
        <v>325</v>
      </c>
      <c r="C301" s="12"/>
      <c r="D301" s="50"/>
      <c r="E301" s="12"/>
      <c r="F301" s="75"/>
    </row>
    <row r="302" spans="1:6" outlineLevel="1" x14ac:dyDescent="0.3">
      <c r="A302" s="46">
        <v>280</v>
      </c>
      <c r="B302" s="5" t="s">
        <v>6</v>
      </c>
      <c r="C302" s="6" t="s">
        <v>104</v>
      </c>
      <c r="D302" s="59">
        <v>0.93</v>
      </c>
      <c r="E302" s="74">
        <v>0.94</v>
      </c>
      <c r="F302" s="75"/>
    </row>
    <row r="303" spans="1:6" outlineLevel="1" x14ac:dyDescent="0.3">
      <c r="A303" s="46">
        <v>281</v>
      </c>
      <c r="B303" s="5" t="s">
        <v>7</v>
      </c>
      <c r="C303" s="6" t="s">
        <v>104</v>
      </c>
      <c r="D303" s="59">
        <v>0.53</v>
      </c>
      <c r="E303" s="74">
        <v>0.54</v>
      </c>
      <c r="F303" s="75"/>
    </row>
    <row r="304" spans="1:6" outlineLevel="1" x14ac:dyDescent="0.3">
      <c r="A304" s="46">
        <v>282</v>
      </c>
      <c r="B304" s="5" t="s">
        <v>56</v>
      </c>
      <c r="C304" s="6" t="s">
        <v>86</v>
      </c>
      <c r="D304" s="59">
        <v>0.56999999999999995</v>
      </c>
      <c r="E304" s="74">
        <v>0.57999999999999996</v>
      </c>
      <c r="F304" s="75"/>
    </row>
    <row r="305" spans="1:6" outlineLevel="1" x14ac:dyDescent="0.3">
      <c r="A305" s="46">
        <v>283</v>
      </c>
      <c r="B305" s="5" t="s">
        <v>232</v>
      </c>
      <c r="C305" s="6" t="s">
        <v>86</v>
      </c>
      <c r="D305" s="59">
        <v>1.08</v>
      </c>
      <c r="E305" s="74">
        <v>1.0900000000000001</v>
      </c>
      <c r="F305" s="75"/>
    </row>
    <row r="306" spans="1:6" outlineLevel="1" x14ac:dyDescent="0.3">
      <c r="A306" s="46">
        <v>284</v>
      </c>
      <c r="B306" s="5" t="s">
        <v>8</v>
      </c>
      <c r="C306" s="6" t="s">
        <v>86</v>
      </c>
      <c r="D306" s="59">
        <v>2.44</v>
      </c>
      <c r="E306" s="74">
        <v>2.4700000000000002</v>
      </c>
      <c r="F306" s="75"/>
    </row>
    <row r="307" spans="1:6" outlineLevel="1" x14ac:dyDescent="0.3">
      <c r="A307" s="46">
        <v>285</v>
      </c>
      <c r="B307" s="5" t="s">
        <v>9</v>
      </c>
      <c r="C307" s="6" t="s">
        <v>86</v>
      </c>
      <c r="D307" s="59">
        <v>0.57999999999999996</v>
      </c>
      <c r="E307" s="74">
        <v>0.59</v>
      </c>
      <c r="F307" s="75"/>
    </row>
    <row r="308" spans="1:6" outlineLevel="1" x14ac:dyDescent="0.3">
      <c r="A308" s="46">
        <v>286</v>
      </c>
      <c r="B308" s="5" t="s">
        <v>57</v>
      </c>
      <c r="C308" s="6" t="s">
        <v>86</v>
      </c>
      <c r="D308" s="59">
        <v>9.19</v>
      </c>
      <c r="E308" s="74">
        <v>9.3000000000000007</v>
      </c>
      <c r="F308" s="75"/>
    </row>
    <row r="309" spans="1:6" outlineLevel="1" x14ac:dyDescent="0.3">
      <c r="A309" s="46">
        <v>287</v>
      </c>
      <c r="B309" s="5" t="s">
        <v>10</v>
      </c>
      <c r="C309" s="6" t="s">
        <v>86</v>
      </c>
      <c r="D309" s="59">
        <v>4.66</v>
      </c>
      <c r="E309" s="74">
        <v>4.72</v>
      </c>
      <c r="F309" s="75"/>
    </row>
    <row r="310" spans="1:6" outlineLevel="1" x14ac:dyDescent="0.3">
      <c r="A310" s="46">
        <v>288</v>
      </c>
      <c r="B310" s="5" t="s">
        <v>11</v>
      </c>
      <c r="C310" s="6" t="s">
        <v>86</v>
      </c>
      <c r="D310" s="59">
        <v>15.13</v>
      </c>
      <c r="E310" s="74">
        <v>15.31</v>
      </c>
      <c r="F310" s="75"/>
    </row>
    <row r="311" spans="1:6" outlineLevel="1" x14ac:dyDescent="0.3">
      <c r="A311" s="46">
        <v>289</v>
      </c>
      <c r="B311" s="5" t="s">
        <v>233</v>
      </c>
      <c r="C311" s="6" t="s">
        <v>104</v>
      </c>
      <c r="D311" s="59">
        <v>12.48</v>
      </c>
      <c r="E311" s="74">
        <v>12.63</v>
      </c>
      <c r="F311" s="75"/>
    </row>
    <row r="312" spans="1:6" outlineLevel="1" x14ac:dyDescent="0.3">
      <c r="A312" s="46">
        <v>290</v>
      </c>
      <c r="B312" s="5" t="s">
        <v>234</v>
      </c>
      <c r="C312" s="6" t="s">
        <v>104</v>
      </c>
      <c r="D312" s="59">
        <v>0.8</v>
      </c>
      <c r="E312" s="74">
        <v>0.81</v>
      </c>
      <c r="F312" s="75"/>
    </row>
    <row r="313" spans="1:6" outlineLevel="1" x14ac:dyDescent="0.3">
      <c r="A313" s="46">
        <v>291</v>
      </c>
      <c r="B313" s="5" t="s">
        <v>62</v>
      </c>
      <c r="C313" s="6" t="s">
        <v>104</v>
      </c>
      <c r="D313" s="59">
        <v>5.96</v>
      </c>
      <c r="E313" s="74">
        <v>6.03</v>
      </c>
      <c r="F313" s="75"/>
    </row>
    <row r="314" spans="1:6" outlineLevel="1" x14ac:dyDescent="0.3">
      <c r="A314" s="46">
        <v>292</v>
      </c>
      <c r="B314" s="5" t="s">
        <v>197</v>
      </c>
      <c r="C314" s="6" t="s">
        <v>104</v>
      </c>
      <c r="D314" s="59">
        <v>3.15</v>
      </c>
      <c r="E314" s="74">
        <v>3.19</v>
      </c>
      <c r="F314" s="75"/>
    </row>
    <row r="315" spans="1:6" outlineLevel="1" x14ac:dyDescent="0.3">
      <c r="A315" s="46">
        <v>293</v>
      </c>
      <c r="B315" s="5" t="s">
        <v>235</v>
      </c>
      <c r="C315" s="6" t="s">
        <v>104</v>
      </c>
      <c r="D315" s="59">
        <v>7.81</v>
      </c>
      <c r="E315" s="74">
        <v>7.9</v>
      </c>
      <c r="F315" s="75"/>
    </row>
    <row r="316" spans="1:6" outlineLevel="1" x14ac:dyDescent="0.3">
      <c r="A316" s="46">
        <v>294</v>
      </c>
      <c r="B316" s="5" t="s">
        <v>236</v>
      </c>
      <c r="C316" s="6" t="s">
        <v>104</v>
      </c>
      <c r="D316" s="59">
        <v>5.12</v>
      </c>
      <c r="E316" s="74">
        <v>5.18</v>
      </c>
      <c r="F316" s="75"/>
    </row>
    <row r="317" spans="1:6" outlineLevel="1" x14ac:dyDescent="0.3">
      <c r="A317" s="46">
        <v>295</v>
      </c>
      <c r="B317" s="5" t="s">
        <v>237</v>
      </c>
      <c r="C317" s="6" t="s">
        <v>104</v>
      </c>
      <c r="D317" s="59">
        <v>4.07</v>
      </c>
      <c r="E317" s="74">
        <v>4.12</v>
      </c>
      <c r="F317" s="75"/>
    </row>
    <row r="318" spans="1:6" outlineLevel="1" x14ac:dyDescent="0.3">
      <c r="A318" s="46">
        <v>296</v>
      </c>
      <c r="B318" s="5" t="s">
        <v>14</v>
      </c>
      <c r="C318" s="6" t="s">
        <v>86</v>
      </c>
      <c r="D318" s="59">
        <v>14.74</v>
      </c>
      <c r="E318" s="74">
        <v>14.92</v>
      </c>
      <c r="F318" s="75"/>
    </row>
    <row r="319" spans="1:6" ht="28.8" outlineLevel="1" x14ac:dyDescent="0.3">
      <c r="A319" s="46">
        <v>297</v>
      </c>
      <c r="B319" s="5" t="s">
        <v>198</v>
      </c>
      <c r="C319" s="6" t="s">
        <v>86</v>
      </c>
      <c r="D319" s="59">
        <v>21.57</v>
      </c>
      <c r="E319" s="74">
        <v>21.83</v>
      </c>
      <c r="F319" s="75"/>
    </row>
    <row r="320" spans="1:6" ht="28.8" outlineLevel="1" x14ac:dyDescent="0.3">
      <c r="A320" s="46">
        <v>298</v>
      </c>
      <c r="B320" s="5" t="s">
        <v>15</v>
      </c>
      <c r="C320" s="6" t="s">
        <v>86</v>
      </c>
      <c r="D320" s="59">
        <v>25.05</v>
      </c>
      <c r="E320" s="74">
        <v>25.35</v>
      </c>
      <c r="F320" s="75"/>
    </row>
    <row r="321" spans="1:6" outlineLevel="1" x14ac:dyDescent="0.3">
      <c r="A321" s="46">
        <v>299</v>
      </c>
      <c r="B321" s="5" t="s">
        <v>63</v>
      </c>
      <c r="C321" s="6" t="s">
        <v>104</v>
      </c>
      <c r="D321" s="59">
        <v>2.66</v>
      </c>
      <c r="E321" s="74">
        <v>2.69</v>
      </c>
      <c r="F321" s="75"/>
    </row>
    <row r="322" spans="1:6" outlineLevel="1" x14ac:dyDescent="0.3">
      <c r="A322" s="46">
        <v>300</v>
      </c>
      <c r="B322" s="5" t="s">
        <v>238</v>
      </c>
      <c r="C322" s="6" t="s">
        <v>86</v>
      </c>
      <c r="D322" s="59">
        <v>13.42</v>
      </c>
      <c r="E322" s="74">
        <v>13.58</v>
      </c>
      <c r="F322" s="75"/>
    </row>
    <row r="323" spans="1:6" outlineLevel="1" x14ac:dyDescent="0.3">
      <c r="A323" s="46">
        <v>301</v>
      </c>
      <c r="B323" s="5" t="s">
        <v>45</v>
      </c>
      <c r="C323" s="6" t="s">
        <v>86</v>
      </c>
      <c r="D323" s="59">
        <v>3.68</v>
      </c>
      <c r="E323" s="74">
        <v>3.72</v>
      </c>
      <c r="F323" s="75"/>
    </row>
    <row r="324" spans="1:6" outlineLevel="1" x14ac:dyDescent="0.3">
      <c r="A324" s="46">
        <v>302</v>
      </c>
      <c r="B324" s="5" t="s">
        <v>16</v>
      </c>
      <c r="C324" s="6" t="s">
        <v>86</v>
      </c>
      <c r="D324" s="59">
        <v>9.7899999999999991</v>
      </c>
      <c r="E324" s="74">
        <v>9.91</v>
      </c>
      <c r="F324" s="75"/>
    </row>
    <row r="325" spans="1:6" outlineLevel="1" x14ac:dyDescent="0.3">
      <c r="A325" s="46">
        <v>303</v>
      </c>
      <c r="B325" s="5" t="s">
        <v>239</v>
      </c>
      <c r="C325" s="6" t="s">
        <v>86</v>
      </c>
      <c r="D325" s="59">
        <v>18.399999999999999</v>
      </c>
      <c r="E325" s="74">
        <v>18.62</v>
      </c>
      <c r="F325" s="75"/>
    </row>
    <row r="326" spans="1:6" outlineLevel="1" x14ac:dyDescent="0.3">
      <c r="A326" s="46">
        <v>304</v>
      </c>
      <c r="B326" s="5" t="s">
        <v>17</v>
      </c>
      <c r="C326" s="6" t="s">
        <v>86</v>
      </c>
      <c r="D326" s="59">
        <v>6.39</v>
      </c>
      <c r="E326" s="74">
        <v>6.47</v>
      </c>
      <c r="F326" s="75"/>
    </row>
    <row r="327" spans="1:6" outlineLevel="1" x14ac:dyDescent="0.3">
      <c r="A327" s="46">
        <v>305</v>
      </c>
      <c r="B327" s="5" t="s">
        <v>18</v>
      </c>
      <c r="C327" s="6" t="s">
        <v>86</v>
      </c>
      <c r="D327" s="59">
        <v>9.09</v>
      </c>
      <c r="E327" s="74">
        <v>9.1999999999999993</v>
      </c>
      <c r="F327" s="75"/>
    </row>
    <row r="328" spans="1:6" outlineLevel="1" x14ac:dyDescent="0.3">
      <c r="A328" s="46">
        <v>306</v>
      </c>
      <c r="B328" s="5" t="s">
        <v>19</v>
      </c>
      <c r="C328" s="6" t="s">
        <v>86</v>
      </c>
      <c r="D328" s="59">
        <v>26.19</v>
      </c>
      <c r="E328" s="74">
        <v>26.5</v>
      </c>
      <c r="F328" s="75"/>
    </row>
    <row r="329" spans="1:6" outlineLevel="1" x14ac:dyDescent="0.3">
      <c r="A329" s="46">
        <v>307</v>
      </c>
      <c r="B329" s="5" t="s">
        <v>20</v>
      </c>
      <c r="C329" s="6" t="s">
        <v>86</v>
      </c>
      <c r="D329" s="59">
        <v>28.48</v>
      </c>
      <c r="E329" s="74">
        <v>28.82</v>
      </c>
      <c r="F329" s="75"/>
    </row>
    <row r="330" spans="1:6" ht="28.8" outlineLevel="1" x14ac:dyDescent="0.3">
      <c r="A330" s="46">
        <v>308</v>
      </c>
      <c r="B330" s="5" t="s">
        <v>375</v>
      </c>
      <c r="C330" s="6" t="s">
        <v>86</v>
      </c>
      <c r="D330" s="59">
        <v>37.94</v>
      </c>
      <c r="E330" s="74">
        <v>38.4</v>
      </c>
      <c r="F330" s="75"/>
    </row>
    <row r="331" spans="1:6" outlineLevel="1" x14ac:dyDescent="0.3">
      <c r="A331" s="46">
        <v>309</v>
      </c>
      <c r="B331" s="5" t="s">
        <v>46</v>
      </c>
      <c r="C331" s="6" t="s">
        <v>86</v>
      </c>
      <c r="D331" s="59">
        <v>69.75</v>
      </c>
      <c r="E331" s="74">
        <v>70.59</v>
      </c>
      <c r="F331" s="75"/>
    </row>
    <row r="332" spans="1:6" outlineLevel="1" x14ac:dyDescent="0.3">
      <c r="A332" s="46">
        <v>310</v>
      </c>
      <c r="B332" s="5" t="s">
        <v>21</v>
      </c>
      <c r="C332" s="6" t="s">
        <v>86</v>
      </c>
      <c r="D332" s="59">
        <v>49.2</v>
      </c>
      <c r="E332" s="74">
        <v>49.79</v>
      </c>
      <c r="F332" s="75"/>
    </row>
    <row r="333" spans="1:6" outlineLevel="1" x14ac:dyDescent="0.3">
      <c r="A333" s="46">
        <v>311</v>
      </c>
      <c r="B333" s="5" t="s">
        <v>58</v>
      </c>
      <c r="C333" s="6" t="s">
        <v>86</v>
      </c>
      <c r="D333" s="59">
        <v>376.1</v>
      </c>
      <c r="E333" s="74">
        <v>380.61</v>
      </c>
      <c r="F333" s="75"/>
    </row>
    <row r="334" spans="1:6" ht="28.8" outlineLevel="1" x14ac:dyDescent="0.3">
      <c r="A334" s="46">
        <v>312</v>
      </c>
      <c r="B334" s="5" t="s">
        <v>199</v>
      </c>
      <c r="C334" s="6" t="s">
        <v>86</v>
      </c>
      <c r="D334" s="59">
        <v>318.93</v>
      </c>
      <c r="E334" s="74">
        <v>322.76</v>
      </c>
      <c r="F334" s="75"/>
    </row>
    <row r="335" spans="1:6" outlineLevel="1" x14ac:dyDescent="0.3">
      <c r="A335" s="46">
        <v>313</v>
      </c>
      <c r="B335" s="5" t="s">
        <v>200</v>
      </c>
      <c r="C335" s="6" t="s">
        <v>86</v>
      </c>
      <c r="D335" s="59">
        <v>219</v>
      </c>
      <c r="E335" s="74">
        <v>221.63</v>
      </c>
      <c r="F335" s="75"/>
    </row>
    <row r="336" spans="1:6" outlineLevel="1" x14ac:dyDescent="0.3">
      <c r="A336" s="46">
        <v>314</v>
      </c>
      <c r="B336" s="80" t="s">
        <v>370</v>
      </c>
      <c r="C336" s="6" t="s">
        <v>86</v>
      </c>
      <c r="D336" s="59">
        <v>34.97</v>
      </c>
      <c r="E336" s="74">
        <v>35.39</v>
      </c>
      <c r="F336" s="75"/>
    </row>
    <row r="337" spans="1:6" outlineLevel="1" x14ac:dyDescent="0.3">
      <c r="A337" s="46">
        <v>315</v>
      </c>
      <c r="B337" s="5" t="s">
        <v>22</v>
      </c>
      <c r="C337" s="6" t="s">
        <v>86</v>
      </c>
      <c r="D337" s="59">
        <v>26.94</v>
      </c>
      <c r="E337" s="74">
        <v>27.26</v>
      </c>
      <c r="F337" s="75"/>
    </row>
    <row r="338" spans="1:6" outlineLevel="1" x14ac:dyDescent="0.3">
      <c r="A338" s="46">
        <v>316</v>
      </c>
      <c r="B338" s="5" t="s">
        <v>23</v>
      </c>
      <c r="C338" s="6" t="s">
        <v>86</v>
      </c>
      <c r="D338" s="59">
        <v>48.03</v>
      </c>
      <c r="E338" s="74">
        <v>48.61</v>
      </c>
      <c r="F338" s="75"/>
    </row>
    <row r="339" spans="1:6" outlineLevel="1" x14ac:dyDescent="0.3">
      <c r="A339" s="46">
        <v>317</v>
      </c>
      <c r="B339" s="5" t="s">
        <v>64</v>
      </c>
      <c r="C339" s="6" t="s">
        <v>104</v>
      </c>
      <c r="D339" s="59">
        <v>2.97</v>
      </c>
      <c r="E339" s="74">
        <v>3.01</v>
      </c>
      <c r="F339" s="75"/>
    </row>
    <row r="340" spans="1:6" outlineLevel="1" x14ac:dyDescent="0.3">
      <c r="A340" s="46">
        <v>318</v>
      </c>
      <c r="B340" s="5" t="s">
        <v>201</v>
      </c>
      <c r="C340" s="6" t="s">
        <v>86</v>
      </c>
      <c r="D340" s="59">
        <v>3.66</v>
      </c>
      <c r="E340" s="74">
        <v>3.7</v>
      </c>
      <c r="F340" s="75"/>
    </row>
    <row r="341" spans="1:6" outlineLevel="1" x14ac:dyDescent="0.3">
      <c r="A341" s="46">
        <v>319</v>
      </c>
      <c r="B341" s="5" t="s">
        <v>202</v>
      </c>
      <c r="C341" s="6" t="s">
        <v>104</v>
      </c>
      <c r="D341" s="59">
        <v>6.89</v>
      </c>
      <c r="E341" s="74">
        <v>6.97</v>
      </c>
      <c r="F341" s="75"/>
    </row>
    <row r="342" spans="1:6" outlineLevel="1" x14ac:dyDescent="0.3">
      <c r="A342" s="46">
        <v>320</v>
      </c>
      <c r="B342" s="5" t="s">
        <v>203</v>
      </c>
      <c r="C342" s="6" t="s">
        <v>86</v>
      </c>
      <c r="D342" s="59">
        <v>27.08</v>
      </c>
      <c r="E342" s="74">
        <v>27.4</v>
      </c>
      <c r="F342" s="75"/>
    </row>
    <row r="343" spans="1:6" outlineLevel="1" x14ac:dyDescent="0.3">
      <c r="A343" s="46">
        <v>321</v>
      </c>
      <c r="B343" s="5" t="s">
        <v>12</v>
      </c>
      <c r="C343" s="6" t="s">
        <v>13</v>
      </c>
      <c r="D343" s="59">
        <v>14.66</v>
      </c>
      <c r="E343" s="74">
        <v>14.84</v>
      </c>
      <c r="F343" s="75"/>
    </row>
    <row r="344" spans="1:6" ht="28.8" outlineLevel="1" x14ac:dyDescent="0.3">
      <c r="A344" s="46">
        <v>322</v>
      </c>
      <c r="B344" s="5" t="s">
        <v>371</v>
      </c>
      <c r="C344" s="6" t="s">
        <v>86</v>
      </c>
      <c r="D344" s="59">
        <v>8.01</v>
      </c>
      <c r="E344" s="74">
        <v>8.11</v>
      </c>
      <c r="F344" s="75"/>
    </row>
    <row r="345" spans="1:6" outlineLevel="1" x14ac:dyDescent="0.3">
      <c r="A345" s="46">
        <v>323</v>
      </c>
      <c r="B345" s="5" t="s">
        <v>372</v>
      </c>
      <c r="C345" s="6" t="s">
        <v>86</v>
      </c>
      <c r="D345" s="59">
        <v>1.1299999999999999</v>
      </c>
      <c r="E345" s="74">
        <v>1.1399999999999999</v>
      </c>
      <c r="F345" s="75"/>
    </row>
    <row r="346" spans="1:6" outlineLevel="1" x14ac:dyDescent="0.3">
      <c r="A346" s="46">
        <v>324</v>
      </c>
      <c r="B346" s="5" t="s">
        <v>373</v>
      </c>
      <c r="C346" s="6" t="s">
        <v>86</v>
      </c>
      <c r="D346" s="59">
        <v>4.58</v>
      </c>
      <c r="E346" s="74">
        <v>4.63</v>
      </c>
      <c r="F346" s="75"/>
    </row>
    <row r="347" spans="1:6" outlineLevel="1" x14ac:dyDescent="0.3">
      <c r="A347" s="46">
        <v>325</v>
      </c>
      <c r="B347" s="5" t="s">
        <v>374</v>
      </c>
      <c r="C347" s="6" t="s">
        <v>86</v>
      </c>
      <c r="D347" s="59">
        <v>3.56</v>
      </c>
      <c r="E347" s="74">
        <v>3.6</v>
      </c>
      <c r="F347" s="75"/>
    </row>
    <row r="348" spans="1:6" outlineLevel="1" x14ac:dyDescent="0.3">
      <c r="A348" s="46">
        <v>326</v>
      </c>
      <c r="B348" s="5" t="s">
        <v>24</v>
      </c>
      <c r="C348" s="6" t="s">
        <v>104</v>
      </c>
      <c r="D348" s="59">
        <v>5.9</v>
      </c>
      <c r="E348" s="74">
        <v>5.97</v>
      </c>
      <c r="F348" s="75"/>
    </row>
    <row r="349" spans="1:6" outlineLevel="1" x14ac:dyDescent="0.3">
      <c r="A349" s="46">
        <v>327</v>
      </c>
      <c r="B349" s="8" t="s">
        <v>47</v>
      </c>
      <c r="C349" s="9" t="s">
        <v>30</v>
      </c>
      <c r="D349" s="65">
        <v>92.9</v>
      </c>
      <c r="E349" s="74">
        <v>94.01</v>
      </c>
      <c r="F349" s="75"/>
    </row>
    <row r="350" spans="1:6" ht="16.350000000000001" customHeight="1" outlineLevel="1" x14ac:dyDescent="0.3">
      <c r="A350" s="46">
        <v>328</v>
      </c>
      <c r="B350" s="8" t="s">
        <v>67</v>
      </c>
      <c r="C350" s="9" t="s">
        <v>86</v>
      </c>
      <c r="D350" s="65">
        <v>124.41</v>
      </c>
      <c r="E350" s="74">
        <v>125.9</v>
      </c>
      <c r="F350" s="75"/>
    </row>
    <row r="351" spans="1:6" x14ac:dyDescent="0.3">
      <c r="A351" s="45"/>
      <c r="B351" s="2" t="s">
        <v>326</v>
      </c>
      <c r="C351" s="12"/>
      <c r="D351" s="50"/>
      <c r="E351" s="12"/>
      <c r="F351" s="75"/>
    </row>
    <row r="352" spans="1:6" outlineLevel="1" x14ac:dyDescent="0.3">
      <c r="A352" s="46">
        <v>329</v>
      </c>
      <c r="B352" s="19" t="s">
        <v>25</v>
      </c>
      <c r="C352" s="20" t="s">
        <v>104</v>
      </c>
      <c r="D352" s="69">
        <v>4.1100000000000003</v>
      </c>
      <c r="E352" s="74">
        <v>4.16</v>
      </c>
      <c r="F352" s="75"/>
    </row>
    <row r="353" spans="1:6" outlineLevel="1" x14ac:dyDescent="0.3">
      <c r="A353" s="46">
        <v>330</v>
      </c>
      <c r="B353" s="19" t="s">
        <v>26</v>
      </c>
      <c r="C353" s="20" t="s">
        <v>84</v>
      </c>
      <c r="D353" s="69">
        <v>6.09</v>
      </c>
      <c r="E353" s="74">
        <v>6.16</v>
      </c>
      <c r="F353" s="75"/>
    </row>
    <row r="354" spans="1:6" outlineLevel="1" x14ac:dyDescent="0.3">
      <c r="A354" s="46">
        <v>331</v>
      </c>
      <c r="B354" s="19" t="s">
        <v>27</v>
      </c>
      <c r="C354" s="20" t="s">
        <v>95</v>
      </c>
      <c r="D354" s="69">
        <v>86.13</v>
      </c>
      <c r="E354" s="74">
        <v>87.16</v>
      </c>
      <c r="F354" s="75"/>
    </row>
    <row r="355" spans="1:6" outlineLevel="1" x14ac:dyDescent="0.3">
      <c r="A355" s="46">
        <v>332</v>
      </c>
      <c r="B355" s="19" t="s">
        <v>28</v>
      </c>
      <c r="C355" s="20" t="s">
        <v>95</v>
      </c>
      <c r="D355" s="69">
        <v>130.38999999999999</v>
      </c>
      <c r="E355" s="74">
        <v>131.94999999999999</v>
      </c>
      <c r="F355" s="75"/>
    </row>
    <row r="356" spans="1:6" outlineLevel="1" x14ac:dyDescent="0.3">
      <c r="A356" s="46">
        <v>333</v>
      </c>
      <c r="B356" s="19" t="s">
        <v>204</v>
      </c>
      <c r="C356" s="20" t="s">
        <v>84</v>
      </c>
      <c r="D356" s="69">
        <v>22.96</v>
      </c>
      <c r="E356" s="74">
        <v>23.24</v>
      </c>
      <c r="F356" s="75"/>
    </row>
    <row r="357" spans="1:6" outlineLevel="1" x14ac:dyDescent="0.3">
      <c r="A357" s="46">
        <v>334</v>
      </c>
      <c r="B357" s="19" t="s">
        <v>205</v>
      </c>
      <c r="C357" s="20" t="s">
        <v>84</v>
      </c>
      <c r="D357" s="69">
        <v>6.07</v>
      </c>
      <c r="E357" s="74">
        <v>6.14</v>
      </c>
      <c r="F357" s="75"/>
    </row>
    <row r="358" spans="1:6" ht="28.8" outlineLevel="1" x14ac:dyDescent="0.3">
      <c r="A358" s="46">
        <v>335</v>
      </c>
      <c r="B358" s="19" t="s">
        <v>376</v>
      </c>
      <c r="C358" s="20" t="s">
        <v>84</v>
      </c>
      <c r="D358" s="69">
        <v>25.89</v>
      </c>
      <c r="E358" s="74">
        <v>26.2</v>
      </c>
      <c r="F358" s="75"/>
    </row>
    <row r="359" spans="1:6" outlineLevel="1" x14ac:dyDescent="0.3">
      <c r="A359" s="46">
        <v>336</v>
      </c>
      <c r="B359" s="19" t="s">
        <v>377</v>
      </c>
      <c r="C359" s="20" t="s">
        <v>104</v>
      </c>
      <c r="D359" s="69">
        <v>20.91</v>
      </c>
      <c r="E359" s="74">
        <v>21.16</v>
      </c>
      <c r="F359" s="75"/>
    </row>
    <row r="360" spans="1:6" outlineLevel="1" x14ac:dyDescent="0.3">
      <c r="A360" s="46">
        <v>337</v>
      </c>
      <c r="B360" s="19" t="s">
        <v>378</v>
      </c>
      <c r="C360" s="20" t="s">
        <v>86</v>
      </c>
      <c r="D360" s="69">
        <v>30.96</v>
      </c>
      <c r="E360" s="74">
        <v>31.33</v>
      </c>
      <c r="F360" s="75"/>
    </row>
    <row r="361" spans="1:6" s="51" customFormat="1" ht="25.5" customHeight="1" x14ac:dyDescent="0.3">
      <c r="A361" s="45"/>
      <c r="B361" s="70" t="s">
        <v>247</v>
      </c>
      <c r="C361" s="3" t="s">
        <v>48</v>
      </c>
      <c r="D361" s="4"/>
      <c r="E361" s="73"/>
    </row>
    <row r="362" spans="1:6" x14ac:dyDescent="0.3">
      <c r="B362" s="51"/>
    </row>
  </sheetData>
  <sheetProtection selectLockedCells="1"/>
  <mergeCells count="1">
    <mergeCell ref="H225:N225"/>
  </mergeCells>
  <phoneticPr fontId="31" type="noConversion"/>
  <printOptions horizontalCentered="1"/>
  <pageMargins left="0.15748031496062992" right="0.15748031496062992" top="0" bottom="0.19685039370078741" header="0.15748031496062992" footer="0.15748031496062992"/>
  <pageSetup paperSize="9" scale="74" orientation="portrait" useFirstPageNumber="1" r:id="rId1"/>
  <headerFooter>
    <oddFooter>&amp;RТТ001749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23"/>
  <sheetViews>
    <sheetView workbookViewId="0">
      <selection activeCell="I10" sqref="I10"/>
    </sheetView>
  </sheetViews>
  <sheetFormatPr defaultColWidth="9.109375" defaultRowHeight="14.4" x14ac:dyDescent="0.3"/>
  <cols>
    <col min="1" max="1" width="4.6640625" style="22" customWidth="1"/>
    <col min="2" max="2" width="38.88671875" style="22" customWidth="1"/>
    <col min="3" max="3" width="15.5546875" style="29" customWidth="1"/>
    <col min="4" max="4" width="13.33203125" style="22" hidden="1" customWidth="1"/>
    <col min="5" max="5" width="15.44140625" style="22" hidden="1" customWidth="1"/>
    <col min="6" max="6" width="12.88671875" style="22" customWidth="1"/>
    <col min="7" max="7" width="12.5546875" style="22" customWidth="1"/>
    <col min="8" max="16384" width="9.109375" style="22"/>
  </cols>
  <sheetData>
    <row r="1" spans="1:9" s="23" customFormat="1" ht="39" customHeight="1" x14ac:dyDescent="0.3">
      <c r="A1" s="35" t="s">
        <v>74</v>
      </c>
      <c r="B1" s="36"/>
      <c r="C1" s="30"/>
      <c r="E1" s="24"/>
      <c r="F1" s="24"/>
      <c r="G1" s="25"/>
      <c r="H1" s="25"/>
      <c r="I1" s="25"/>
    </row>
    <row r="2" spans="1:9" s="31" customFormat="1" ht="60.75" customHeight="1" x14ac:dyDescent="0.3">
      <c r="A2" s="37" t="s">
        <v>82</v>
      </c>
      <c r="B2" s="38" t="s">
        <v>83</v>
      </c>
      <c r="C2" s="38" t="s">
        <v>75</v>
      </c>
      <c r="D2" s="55" t="s">
        <v>248</v>
      </c>
      <c r="E2" s="55" t="s">
        <v>65</v>
      </c>
      <c r="F2" s="38" t="s">
        <v>250</v>
      </c>
      <c r="G2" s="22"/>
      <c r="H2" s="39"/>
      <c r="I2" s="40"/>
    </row>
    <row r="3" spans="1:9" ht="30.75" customHeight="1" x14ac:dyDescent="0.3">
      <c r="A3" s="41">
        <v>1</v>
      </c>
      <c r="B3" s="77" t="s">
        <v>251</v>
      </c>
      <c r="C3" s="42" t="s">
        <v>80</v>
      </c>
      <c r="D3" s="56">
        <v>4.2</v>
      </c>
      <c r="E3" s="54" t="s">
        <v>144</v>
      </c>
      <c r="F3" s="72"/>
      <c r="I3" s="27"/>
    </row>
    <row r="4" spans="1:9" ht="30.75" customHeight="1" x14ac:dyDescent="0.3">
      <c r="A4" s="41">
        <v>2</v>
      </c>
      <c r="B4" s="10" t="s">
        <v>76</v>
      </c>
      <c r="C4" s="43" t="s">
        <v>48</v>
      </c>
      <c r="D4" s="56">
        <v>90</v>
      </c>
      <c r="E4" s="54" t="s">
        <v>144</v>
      </c>
      <c r="F4" s="72"/>
      <c r="I4" s="53"/>
    </row>
    <row r="5" spans="1:9" ht="30.75" customHeight="1" x14ac:dyDescent="0.3">
      <c r="A5" s="41">
        <v>3</v>
      </c>
      <c r="B5" s="10" t="s">
        <v>77</v>
      </c>
      <c r="C5" s="43" t="s">
        <v>48</v>
      </c>
      <c r="D5" s="56">
        <v>30</v>
      </c>
      <c r="E5" s="54" t="s">
        <v>145</v>
      </c>
      <c r="F5" s="72"/>
      <c r="I5" s="27"/>
    </row>
    <row r="6" spans="1:9" ht="30.75" customHeight="1" x14ac:dyDescent="0.3">
      <c r="A6" s="41">
        <v>4</v>
      </c>
      <c r="B6" s="10" t="s">
        <v>78</v>
      </c>
      <c r="C6" s="43" t="s">
        <v>48</v>
      </c>
      <c r="D6" s="56">
        <v>7</v>
      </c>
      <c r="E6" s="54" t="s">
        <v>146</v>
      </c>
      <c r="F6" s="72"/>
      <c r="I6" s="27"/>
    </row>
    <row r="7" spans="1:9" ht="30.75" customHeight="1" x14ac:dyDescent="0.3">
      <c r="A7" s="41">
        <v>5</v>
      </c>
      <c r="B7" s="10" t="s">
        <v>79</v>
      </c>
      <c r="C7" s="43" t="s">
        <v>48</v>
      </c>
      <c r="D7" s="56">
        <v>9</v>
      </c>
      <c r="E7" s="54" t="s">
        <v>144</v>
      </c>
      <c r="F7" s="72"/>
      <c r="I7" s="27"/>
    </row>
    <row r="8" spans="1:9" ht="33" customHeight="1" x14ac:dyDescent="0.3">
      <c r="A8" s="41">
        <v>6</v>
      </c>
      <c r="B8" s="10" t="s">
        <v>245</v>
      </c>
      <c r="C8" s="43" t="s">
        <v>246</v>
      </c>
      <c r="D8" s="56">
        <v>1.5</v>
      </c>
      <c r="E8" s="26"/>
      <c r="F8" s="72"/>
      <c r="G8" s="28"/>
      <c r="H8" s="28"/>
      <c r="I8" s="28"/>
    </row>
    <row r="9" spans="1:9" s="21" customFormat="1" x14ac:dyDescent="0.3">
      <c r="A9" s="52"/>
      <c r="D9" s="47"/>
    </row>
    <row r="10" spans="1:9" s="21" customFormat="1" x14ac:dyDescent="0.3">
      <c r="A10" s="52"/>
      <c r="D10" s="47"/>
    </row>
    <row r="11" spans="1:9" ht="21.75" customHeight="1" x14ac:dyDescent="0.3">
      <c r="B11" s="78" t="s">
        <v>392</v>
      </c>
    </row>
    <row r="12" spans="1:9" ht="30" customHeight="1" x14ac:dyDescent="0.3"/>
    <row r="13" spans="1:9" ht="27" customHeight="1" x14ac:dyDescent="0.3">
      <c r="C13" s="57"/>
    </row>
    <row r="14" spans="1:9" ht="24.75" customHeight="1" x14ac:dyDescent="0.3"/>
    <row r="15" spans="1:9" ht="19.5" customHeight="1" x14ac:dyDescent="0.3"/>
    <row r="16" spans="1:9" ht="18" customHeight="1" x14ac:dyDescent="0.3"/>
    <row r="17" ht="30" customHeight="1" x14ac:dyDescent="0.3"/>
    <row r="18" ht="24.75" customHeight="1" x14ac:dyDescent="0.3"/>
    <row r="19" ht="31.5" customHeight="1" x14ac:dyDescent="0.3"/>
    <row r="20" ht="29.25" customHeight="1" x14ac:dyDescent="0.3"/>
    <row r="21" ht="16.5" customHeight="1" x14ac:dyDescent="0.3"/>
    <row r="22" ht="21" customHeight="1" x14ac:dyDescent="0.3"/>
    <row r="23" ht="36.75" customHeight="1" x14ac:dyDescent="0.3"/>
  </sheetData>
  <sheetProtection selectLockedCells="1"/>
  <phoneticPr fontId="3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useFirstPageNumber="1" r:id="rId1"/>
  <headerFooter>
    <oddFooter>&amp;RТТ001749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2D541D86F1FD42AC0EBDA2C09D13C5" ma:contentTypeVersion="0" ma:contentTypeDescription="Create a new document." ma:contentTypeScope="" ma:versionID="725d3e18f41a07354b52baa569f76ce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78317F-B994-41B7-830A-0035246023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41871B6-AC4A-4051-A01C-2C97DDF8EBD9}">
  <ds:schemaRefs>
    <ds:schemaRef ds:uri="http://www.w3.org/XML/1998/namespace"/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6357A7D-8E93-4EE9-8BCD-28DA9577236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Tablica 1</vt:lpstr>
      <vt:lpstr>Tablica 2</vt:lpstr>
      <vt:lpstr>'Tablica 1'!Print_Area</vt:lpstr>
      <vt:lpstr>'Tablica 2'!Print_Area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vkonev</dc:creator>
  <cp:lastModifiedBy>Kachev, Ivan</cp:lastModifiedBy>
  <cp:lastPrinted>2018-06-29T06:42:02Z</cp:lastPrinted>
  <dcterms:created xsi:type="dcterms:W3CDTF">2011-02-17T07:13:14Z</dcterms:created>
  <dcterms:modified xsi:type="dcterms:W3CDTF">2018-07-02T11:40:18Z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0x0101009B2D541D86F1FD42AC0EBDA2C09D13C5</vt:lpwstr>
  </property>
</Properties>
</file>